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195" windowWidth="16965" windowHeight="7875"/>
  </bookViews>
  <sheets>
    <sheet name="新）部品表" sheetId="1" r:id="rId1"/>
    <sheet name="一括で品目を買い物かごにいれるには…" sheetId="2" r:id="rId2"/>
  </sheets>
  <definedNames>
    <definedName name="_xlnm.Print_Area" localSheetId="0">'新）部品表'!$A$1:$M$67</definedName>
  </definedNames>
  <calcPr calcId="145621"/>
</workbook>
</file>

<file path=xl/calcChain.xml><?xml version="1.0" encoding="utf-8"?>
<calcChain xmlns="http://schemas.openxmlformats.org/spreadsheetml/2006/main">
  <c r="H2" i="2" l="1"/>
  <c r="I2" i="2" s="1"/>
  <c r="H3" i="2"/>
  <c r="I3" i="2" s="1"/>
  <c r="H4" i="2"/>
  <c r="I4" i="2" s="1"/>
  <c r="H5" i="2"/>
  <c r="I5" i="2" s="1"/>
  <c r="H6" i="2"/>
  <c r="I6" i="2" s="1"/>
  <c r="H7" i="2"/>
  <c r="I7" i="2" s="1"/>
  <c r="H8" i="2"/>
  <c r="I8" i="2" s="1"/>
  <c r="H9" i="2"/>
  <c r="I9" i="2" s="1"/>
  <c r="H10" i="2"/>
  <c r="I10" i="2" s="1"/>
  <c r="H11" i="2"/>
  <c r="I11" i="2" s="1"/>
  <c r="H1" i="2"/>
  <c r="I1" i="2" s="1"/>
  <c r="J27" i="1" l="1"/>
  <c r="K27" i="1" s="1"/>
  <c r="L27" i="1" s="1"/>
  <c r="J26" i="1"/>
  <c r="K26" i="1" s="1"/>
  <c r="L26" i="1" s="1"/>
  <c r="J24" i="1"/>
  <c r="K24" i="1" s="1"/>
  <c r="L24" i="1" s="1"/>
  <c r="J22" i="1"/>
  <c r="K22" i="1" s="1"/>
  <c r="L22" i="1" s="1"/>
  <c r="J21" i="1"/>
  <c r="K21" i="1" s="1"/>
  <c r="L21" i="1" s="1"/>
  <c r="J20" i="1"/>
  <c r="K20" i="1" s="1"/>
  <c r="L20" i="1" s="1"/>
  <c r="J18" i="1"/>
  <c r="K18" i="1" s="1"/>
  <c r="L18" i="1" s="1"/>
  <c r="J17" i="1"/>
  <c r="K17" i="1" s="1"/>
  <c r="L17" i="1" s="1"/>
  <c r="J16" i="1"/>
  <c r="K16" i="1" s="1"/>
  <c r="L16" i="1" s="1"/>
  <c r="J15" i="1"/>
  <c r="K15" i="1" s="1"/>
  <c r="L15" i="1" s="1"/>
  <c r="J14" i="1"/>
  <c r="K14" i="1" s="1"/>
  <c r="L14" i="1" s="1"/>
  <c r="J12" i="1"/>
  <c r="K12" i="1" s="1"/>
  <c r="L12" i="1" s="1"/>
  <c r="J11" i="1"/>
  <c r="K11" i="1" s="1"/>
  <c r="L11" i="1" s="1"/>
  <c r="J10" i="1"/>
  <c r="K10" i="1" s="1"/>
  <c r="L10" i="1" s="1"/>
  <c r="J8" i="1"/>
  <c r="K8" i="1" s="1"/>
  <c r="L8" i="1" s="1"/>
  <c r="J7" i="1"/>
  <c r="K7" i="1" s="1"/>
  <c r="L7" i="1" s="1"/>
  <c r="J6" i="1"/>
  <c r="K6" i="1" s="1"/>
  <c r="L6" i="1" s="1"/>
  <c r="J5" i="1"/>
  <c r="K5" i="1" s="1"/>
  <c r="L5" i="1" s="1"/>
  <c r="J4" i="1"/>
  <c r="K4" i="1" s="1"/>
  <c r="L4" i="1" s="1"/>
  <c r="L1" i="1" l="1"/>
  <c r="L30" i="1"/>
</calcChain>
</file>

<file path=xl/sharedStrings.xml><?xml version="1.0" encoding="utf-8"?>
<sst xmlns="http://schemas.openxmlformats.org/spreadsheetml/2006/main" count="255" uniqueCount="194">
  <si>
    <t>製作台数　ｎ＝</t>
    <rPh sb="0" eb="2">
      <t>セイサク</t>
    </rPh>
    <rPh sb="2" eb="4">
      <t>ダイスウ</t>
    </rPh>
    <phoneticPr fontId="1"/>
  </si>
  <si>
    <t>台</t>
    <rPh sb="0" eb="1">
      <t>ダイ</t>
    </rPh>
    <phoneticPr fontId="1"/>
  </si>
  <si>
    <t>１台分の単価</t>
    <rPh sb="1" eb="3">
      <t>ダイブン</t>
    </rPh>
    <rPh sb="4" eb="6">
      <t>タンカ</t>
    </rPh>
    <phoneticPr fontId="1"/>
  </si>
  <si>
    <t>円</t>
    <rPh sb="0" eb="1">
      <t>エン</t>
    </rPh>
    <phoneticPr fontId="1"/>
  </si>
  <si>
    <t>ロボット製作に必要な部品（一部機構部品を含まず）</t>
    <rPh sb="4" eb="6">
      <t>セイサク</t>
    </rPh>
    <rPh sb="7" eb="9">
      <t>ヒツヨウ</t>
    </rPh>
    <rPh sb="10" eb="12">
      <t>ブヒン</t>
    </rPh>
    <rPh sb="13" eb="15">
      <t>イチブ</t>
    </rPh>
    <rPh sb="15" eb="17">
      <t>キコウ</t>
    </rPh>
    <rPh sb="17" eb="19">
      <t>ブヒン</t>
    </rPh>
    <rPh sb="20" eb="21">
      <t>フク</t>
    </rPh>
    <phoneticPr fontId="1"/>
  </si>
  <si>
    <t>部品番号(仮）</t>
    <rPh sb="0" eb="2">
      <t>ブヒン</t>
    </rPh>
    <rPh sb="2" eb="4">
      <t>バンゴウ</t>
    </rPh>
    <rPh sb="5" eb="6">
      <t>カリ</t>
    </rPh>
    <phoneticPr fontId="1"/>
  </si>
  <si>
    <t>カテゴリ</t>
    <phoneticPr fontId="1"/>
  </si>
  <si>
    <t>規格</t>
    <rPh sb="0" eb="2">
      <t>キカク</t>
    </rPh>
    <phoneticPr fontId="1"/>
  </si>
  <si>
    <t>詳細</t>
    <rPh sb="0" eb="2">
      <t>ショウサイ</t>
    </rPh>
    <phoneticPr fontId="1"/>
  </si>
  <si>
    <t>入手先</t>
    <rPh sb="0" eb="3">
      <t>ニュウシュサキ</t>
    </rPh>
    <phoneticPr fontId="1"/>
  </si>
  <si>
    <t>通販記号</t>
    <rPh sb="0" eb="2">
      <t>ツウハン</t>
    </rPh>
    <rPh sb="2" eb="4">
      <t>キゴウ</t>
    </rPh>
    <phoneticPr fontId="1"/>
  </si>
  <si>
    <t>1パック単価</t>
    <rPh sb="4" eb="6">
      <t>タンカ</t>
    </rPh>
    <phoneticPr fontId="1"/>
  </si>
  <si>
    <t>入り数/
パック</t>
    <rPh sb="0" eb="1">
      <t>イ</t>
    </rPh>
    <rPh sb="2" eb="3">
      <t>スウ</t>
    </rPh>
    <phoneticPr fontId="1"/>
  </si>
  <si>
    <t>1台分
必要個数</t>
    <rPh sb="2" eb="4">
      <t>ダイブン</t>
    </rPh>
    <rPh sb="5" eb="7">
      <t>ヒツヨウコスウ</t>
    </rPh>
    <phoneticPr fontId="1"/>
  </si>
  <si>
    <t>ｎ台分
必要個数</t>
    <rPh sb="1" eb="2">
      <t>ダイ</t>
    </rPh>
    <rPh sb="2" eb="3">
      <t>ブン</t>
    </rPh>
    <rPh sb="4" eb="6">
      <t>ヒツヨウ</t>
    </rPh>
    <rPh sb="6" eb="8">
      <t>コスウ</t>
    </rPh>
    <phoneticPr fontId="1"/>
  </si>
  <si>
    <t>購入パック数</t>
    <rPh sb="0" eb="2">
      <t>コウニュウ</t>
    </rPh>
    <rPh sb="5" eb="6">
      <t>スウ</t>
    </rPh>
    <phoneticPr fontId="1"/>
  </si>
  <si>
    <t>小計</t>
    <rPh sb="0" eb="2">
      <t>ショウケイ</t>
    </rPh>
    <phoneticPr fontId="1"/>
  </si>
  <si>
    <t>備考</t>
    <rPh sb="0" eb="2">
      <t>ビコウ</t>
    </rPh>
    <phoneticPr fontId="1"/>
  </si>
  <si>
    <t>U5</t>
    <phoneticPr fontId="1"/>
  </si>
  <si>
    <t>マイクロコントローラ</t>
    <phoneticPr fontId="1"/>
  </si>
  <si>
    <t>PIC16F676-I/SL,　14ピン、1.27mmピッチ、１個入り</t>
    <rPh sb="32" eb="33">
      <t>コ</t>
    </rPh>
    <rPh sb="33" eb="34">
      <t>イ</t>
    </rPh>
    <phoneticPr fontId="1"/>
  </si>
  <si>
    <t>秋月電子通商</t>
    <rPh sb="0" eb="2">
      <t>アキヅキ</t>
    </rPh>
    <rPh sb="2" eb="4">
      <t>デンシ</t>
    </rPh>
    <rPh sb="4" eb="6">
      <t>ツウショウ</t>
    </rPh>
    <phoneticPr fontId="1"/>
  </si>
  <si>
    <t>I-02088</t>
  </si>
  <si>
    <t>その他の候補：F687 、F818 など</t>
    <rPh sb="2" eb="3">
      <t>ホカ</t>
    </rPh>
    <rPh sb="4" eb="6">
      <t>コウホ</t>
    </rPh>
    <phoneticPr fontId="1"/>
  </si>
  <si>
    <t>U6,U7</t>
    <phoneticPr fontId="1"/>
  </si>
  <si>
    <t>モータドライバ</t>
    <phoneticPr fontId="1"/>
  </si>
  <si>
    <t>7V</t>
    <phoneticPr fontId="1"/>
  </si>
  <si>
    <t>フルブリッジドライバ、BD6211F-E2、SOP8,１個入り</t>
    <rPh sb="28" eb="29">
      <t>コ</t>
    </rPh>
    <rPh sb="29" eb="30">
      <t>イ</t>
    </rPh>
    <phoneticPr fontId="1"/>
  </si>
  <si>
    <t>I-05087</t>
  </si>
  <si>
    <t>D1,D2</t>
    <phoneticPr fontId="1"/>
  </si>
  <si>
    <t>ダイオード</t>
    <phoneticPr fontId="1"/>
  </si>
  <si>
    <t>表面実装用ショットキーバリアダイオード（３０Ｖ１Ａ）ＳＢ１００３Ｍ３（４０個入）</t>
  </si>
  <si>
    <t>I-01867</t>
  </si>
  <si>
    <t>U1～U4</t>
    <phoneticPr fontId="1"/>
  </si>
  <si>
    <t>センサ</t>
    <phoneticPr fontId="1"/>
  </si>
  <si>
    <t>フォトリフレクタ</t>
    <phoneticPr fontId="1"/>
  </si>
  <si>
    <t>反射タイプ、TPR-105F（Dランク、フォーミングあり）、10個入り</t>
    <rPh sb="32" eb="33">
      <t>コ</t>
    </rPh>
    <rPh sb="33" eb="34">
      <t>イ</t>
    </rPh>
    <phoneticPr fontId="1"/>
  </si>
  <si>
    <t>I-03809</t>
    <phoneticPr fontId="1"/>
  </si>
  <si>
    <t>LED1</t>
    <phoneticPr fontId="1"/>
  </si>
  <si>
    <t>LED</t>
    <phoneticPr fontId="1"/>
  </si>
  <si>
    <t>C6,C9</t>
    <phoneticPr fontId="1"/>
  </si>
  <si>
    <t>スーパーキャパシタ</t>
    <phoneticPr fontId="1"/>
  </si>
  <si>
    <t>2.5V 10 F</t>
    <phoneticPr fontId="1"/>
  </si>
  <si>
    <t>電気二重層コンデンサ、2.5DMB10M12.5X25、１個</t>
    <rPh sb="0" eb="2">
      <t>デンキ</t>
    </rPh>
    <rPh sb="2" eb="5">
      <t>ニジュウソウ</t>
    </rPh>
    <rPh sb="29" eb="30">
      <t>コ</t>
    </rPh>
    <phoneticPr fontId="1"/>
  </si>
  <si>
    <t>P-02623</t>
    <phoneticPr fontId="1"/>
  </si>
  <si>
    <t>C2,C4,C5,C8,C10</t>
    <phoneticPr fontId="1"/>
  </si>
  <si>
    <t>コンデンサ</t>
    <phoneticPr fontId="1"/>
  </si>
  <si>
    <t>6.3V 10μF</t>
    <phoneticPr fontId="1"/>
  </si>
  <si>
    <t>積層セラミック、GRM21BB30J106K、サイズ2012（20個入り）</t>
    <rPh sb="0" eb="2">
      <t>セキソウ</t>
    </rPh>
    <rPh sb="33" eb="34">
      <t>コ</t>
    </rPh>
    <rPh sb="34" eb="35">
      <t>イ</t>
    </rPh>
    <phoneticPr fontId="1"/>
  </si>
  <si>
    <t>P-00664</t>
    <phoneticPr fontId="1"/>
  </si>
  <si>
    <t>C1,C3,C7</t>
    <phoneticPr fontId="1"/>
  </si>
  <si>
    <t>25V, 0.1uF</t>
    <phoneticPr fontId="1"/>
  </si>
  <si>
    <t>積層セラミック、ECJKVB1E104K、サイズ2012（100個入り）</t>
    <rPh sb="0" eb="2">
      <t>セキソウ</t>
    </rPh>
    <rPh sb="32" eb="33">
      <t>コ</t>
    </rPh>
    <rPh sb="33" eb="34">
      <t>イ</t>
    </rPh>
    <phoneticPr fontId="1"/>
  </si>
  <si>
    <t>P-04679</t>
    <phoneticPr fontId="1"/>
  </si>
  <si>
    <t>抵抗</t>
    <rPh sb="0" eb="2">
      <t>テイコウ</t>
    </rPh>
    <phoneticPr fontId="1"/>
  </si>
  <si>
    <t>VR1</t>
    <phoneticPr fontId="1"/>
  </si>
  <si>
    <t>半固定抵抗</t>
    <rPh sb="0" eb="1">
      <t>ハン</t>
    </rPh>
    <rPh sb="1" eb="3">
      <t>コテイ</t>
    </rPh>
    <rPh sb="3" eb="5">
      <t>テイコウ</t>
    </rPh>
    <phoneticPr fontId="1"/>
  </si>
  <si>
    <t>4.7k、0.1W</t>
    <phoneticPr fontId="1"/>
  </si>
  <si>
    <t>PVZ3A472C01、(10個入り）</t>
    <rPh sb="15" eb="16">
      <t>コ</t>
    </rPh>
    <rPh sb="16" eb="17">
      <t>イ</t>
    </rPh>
    <phoneticPr fontId="1"/>
  </si>
  <si>
    <t>P-04305</t>
    <phoneticPr fontId="1"/>
  </si>
  <si>
    <t>R1～R４</t>
    <phoneticPr fontId="1"/>
  </si>
  <si>
    <t>フォトセンサLED用</t>
    <rPh sb="9" eb="10">
      <t>ヨウ</t>
    </rPh>
    <phoneticPr fontId="1"/>
  </si>
  <si>
    <t>180Ω</t>
    <phoneticPr fontId="1"/>
  </si>
  <si>
    <t>1kΩ</t>
    <phoneticPr fontId="1"/>
  </si>
  <si>
    <t>R6,R9</t>
    <phoneticPr fontId="1"/>
  </si>
  <si>
    <t>LPF用抵抗</t>
    <rPh sb="3" eb="4">
      <t>ヨウ</t>
    </rPh>
    <rPh sb="4" eb="6">
      <t>テイコウ</t>
    </rPh>
    <phoneticPr fontId="1"/>
  </si>
  <si>
    <t>4.7kΩ</t>
    <phoneticPr fontId="1"/>
  </si>
  <si>
    <t>R7,R8</t>
    <phoneticPr fontId="1"/>
  </si>
  <si>
    <t>ブリーダ抵抗</t>
    <rPh sb="4" eb="6">
      <t>テイコウ</t>
    </rPh>
    <phoneticPr fontId="1"/>
  </si>
  <si>
    <t>100ｋΩ</t>
    <phoneticPr fontId="1"/>
  </si>
  <si>
    <t>Jn</t>
    <phoneticPr fontId="1"/>
  </si>
  <si>
    <t>ヘッダーピン</t>
    <phoneticPr fontId="1"/>
  </si>
  <si>
    <t>1×40、1.27ピッチ</t>
    <phoneticPr fontId="1"/>
  </si>
  <si>
    <t>C-03865</t>
  </si>
  <si>
    <t>ピンソケット</t>
    <phoneticPr fontId="1"/>
  </si>
  <si>
    <t>1×25、1.27ピッチ</t>
    <phoneticPr fontId="1"/>
  </si>
  <si>
    <t>C-03872</t>
  </si>
  <si>
    <t>SW1</t>
    <phoneticPr fontId="1"/>
  </si>
  <si>
    <t>電源スイッチ</t>
    <rPh sb="0" eb="2">
      <t>デンゲン</t>
    </rPh>
    <phoneticPr fontId="1"/>
  </si>
  <si>
    <t>SW</t>
    <phoneticPr fontId="1"/>
  </si>
  <si>
    <t>小型スライドSW、IS-1250(4個入り）</t>
    <rPh sb="0" eb="2">
      <t>コガタ</t>
    </rPh>
    <rPh sb="18" eb="19">
      <t>コ</t>
    </rPh>
    <rPh sb="19" eb="20">
      <t>イ</t>
    </rPh>
    <phoneticPr fontId="1"/>
  </si>
  <si>
    <t>P-01665</t>
  </si>
  <si>
    <t>M1,M2</t>
    <phoneticPr fontId="1"/>
  </si>
  <si>
    <t>モーター</t>
    <phoneticPr fontId="1"/>
  </si>
  <si>
    <t>TH04083V（送料込み）</t>
    <rPh sb="9" eb="11">
      <t>ソウリョウ</t>
    </rPh>
    <rPh sb="11" eb="12">
      <t>コ</t>
    </rPh>
    <phoneticPr fontId="1"/>
  </si>
  <si>
    <t>NITクリエイト</t>
    <phoneticPr fontId="1"/>
  </si>
  <si>
    <t>なし</t>
    <phoneticPr fontId="1"/>
  </si>
  <si>
    <t>B1,B2</t>
    <phoneticPr fontId="1"/>
  </si>
  <si>
    <t>ベアリング</t>
    <phoneticPr fontId="1"/>
  </si>
  <si>
    <t>D8,d4,B3、F付き</t>
    <rPh sb="10" eb="11">
      <t>ツ</t>
    </rPh>
    <phoneticPr fontId="1"/>
  </si>
  <si>
    <t>単価250円～450円ぐらい</t>
    <rPh sb="0" eb="2">
      <t>タンカ</t>
    </rPh>
    <rPh sb="5" eb="6">
      <t>エン</t>
    </rPh>
    <rPh sb="10" eb="11">
      <t>エン</t>
    </rPh>
    <phoneticPr fontId="1"/>
  </si>
  <si>
    <t>Z1,Z2</t>
    <phoneticPr fontId="1"/>
  </si>
  <si>
    <t>Oリング</t>
    <phoneticPr fontId="1"/>
  </si>
  <si>
    <t>etc</t>
    <phoneticPr fontId="1"/>
  </si>
  <si>
    <t>メカニカル部品</t>
    <rPh sb="5" eb="7">
      <t>ブヒン</t>
    </rPh>
    <phoneticPr fontId="1"/>
  </si>
  <si>
    <t>若干</t>
    <rPh sb="0" eb="2">
      <t>ジャッカン</t>
    </rPh>
    <phoneticPr fontId="1"/>
  </si>
  <si>
    <t>送料</t>
    <rPh sb="0" eb="2">
      <t>ソウリョウ</t>
    </rPh>
    <phoneticPr fontId="1"/>
  </si>
  <si>
    <t>秋月電子通商</t>
    <rPh sb="0" eb="2">
      <t>アキヅキ</t>
    </rPh>
    <rPh sb="2" eb="4">
      <t>デンシ</t>
    </rPh>
    <rPh sb="4" eb="6">
      <t>ツウショウ</t>
    </rPh>
    <phoneticPr fontId="1"/>
  </si>
  <si>
    <t>合計</t>
    <rPh sb="0" eb="2">
      <t>ゴウケイ</t>
    </rPh>
    <phoneticPr fontId="1"/>
  </si>
  <si>
    <t>カテゴリ</t>
    <phoneticPr fontId="1"/>
  </si>
  <si>
    <t>詳細</t>
    <rPh sb="0" eb="2">
      <t>ショウサイ</t>
    </rPh>
    <phoneticPr fontId="1"/>
  </si>
  <si>
    <t>入手先（例）</t>
    <rPh sb="0" eb="3">
      <t>ニュウシュサキ</t>
    </rPh>
    <rPh sb="4" eb="5">
      <t>レイ</t>
    </rPh>
    <phoneticPr fontId="1"/>
  </si>
  <si>
    <t>単価</t>
    <rPh sb="0" eb="2">
      <t>タンカ</t>
    </rPh>
    <phoneticPr fontId="1"/>
  </si>
  <si>
    <t>備考</t>
    <rPh sb="0" eb="2">
      <t>ビコウ</t>
    </rPh>
    <phoneticPr fontId="1"/>
  </si>
  <si>
    <t>プログラマ</t>
    <phoneticPr fontId="1"/>
  </si>
  <si>
    <t>PICkit3</t>
    <phoneticPr fontId="1"/>
  </si>
  <si>
    <t>M-03608</t>
  </si>
  <si>
    <t>上記用接続アダプタ</t>
    <rPh sb="0" eb="2">
      <t>ジョウキ</t>
    </rPh>
    <rPh sb="2" eb="3">
      <t>ヨウ</t>
    </rPh>
    <rPh sb="3" eb="5">
      <t>セツゾク</t>
    </rPh>
    <phoneticPr fontId="1"/>
  </si>
  <si>
    <t>ＳＯＰ２８ピン（１．２７ｍｍ）ＤＩＰ変換基板 ［金フラッシュ］</t>
  </si>
  <si>
    <t>P-02615</t>
  </si>
  <si>
    <t>ヘッダーピン（ロボット側）</t>
    <rPh sb="11" eb="12">
      <t>ガワ</t>
    </rPh>
    <phoneticPr fontId="1"/>
  </si>
  <si>
    <t>1×40、1.27ピッチ、5ピンのみ使用</t>
    <rPh sb="18" eb="20">
      <t>シヨウ</t>
    </rPh>
    <phoneticPr fontId="1"/>
  </si>
  <si>
    <t>ヘッダーピン（PICkit3側）</t>
    <rPh sb="14" eb="15">
      <t>ガワ</t>
    </rPh>
    <phoneticPr fontId="1"/>
  </si>
  <si>
    <t>ピンヘッダ（オス）　１×４０　（４０Ｐ）,2.54ピッチ、5ピンのみ使用</t>
    <phoneticPr fontId="1"/>
  </si>
  <si>
    <t>C-00167</t>
  </si>
  <si>
    <t>電子部品について</t>
    <rPh sb="0" eb="2">
      <t>デンシ</t>
    </rPh>
    <rPh sb="2" eb="4">
      <t>ブヒン</t>
    </rPh>
    <phoneticPr fontId="1"/>
  </si>
  <si>
    <t>秋月電子通商の通販URL：</t>
    <rPh sb="0" eb="2">
      <t>アキヅキ</t>
    </rPh>
    <rPh sb="2" eb="4">
      <t>デンシ</t>
    </rPh>
    <rPh sb="4" eb="6">
      <t>ツウショウ</t>
    </rPh>
    <rPh sb="7" eb="9">
      <t>ツウハン</t>
    </rPh>
    <phoneticPr fontId="1"/>
  </si>
  <si>
    <t>http://akizukidenshi.com/catalog/</t>
  </si>
  <si>
    <t>この部品表では、手作業で半田付けがそこそこ可能な大きさの表面実装部品をチョイスしてあります。</t>
    <rPh sb="2" eb="4">
      <t>ブヒン</t>
    </rPh>
    <rPh sb="4" eb="5">
      <t>ヒョウ</t>
    </rPh>
    <rPh sb="8" eb="11">
      <t>テサギョウ</t>
    </rPh>
    <rPh sb="12" eb="14">
      <t>ハンダ</t>
    </rPh>
    <rPh sb="14" eb="15">
      <t>ヅ</t>
    </rPh>
    <rPh sb="21" eb="23">
      <t>カノウ</t>
    </rPh>
    <rPh sb="24" eb="25">
      <t>オオ</t>
    </rPh>
    <rPh sb="28" eb="30">
      <t>ヒョウメン</t>
    </rPh>
    <rPh sb="30" eb="32">
      <t>ジッソウ</t>
    </rPh>
    <rPh sb="32" eb="34">
      <t>ブヒン</t>
    </rPh>
    <phoneticPr fontId="1"/>
  </si>
  <si>
    <t>機械部品について</t>
    <rPh sb="0" eb="2">
      <t>キカイ</t>
    </rPh>
    <rPh sb="2" eb="4">
      <t>ブヒン</t>
    </rPh>
    <phoneticPr fontId="1"/>
  </si>
  <si>
    <t>機械部品は、御校に出入りの会社にご依頼いただくほうが早いと思われますので、あえて選定しておりません。</t>
    <rPh sb="0" eb="2">
      <t>キカイ</t>
    </rPh>
    <rPh sb="2" eb="4">
      <t>ブヒン</t>
    </rPh>
    <rPh sb="6" eb="8">
      <t>オンコウ</t>
    </rPh>
    <rPh sb="9" eb="11">
      <t>デイ</t>
    </rPh>
    <rPh sb="13" eb="15">
      <t>カイシャ</t>
    </rPh>
    <rPh sb="17" eb="19">
      <t>イライ</t>
    </rPh>
    <rPh sb="26" eb="27">
      <t>ハヤ</t>
    </rPh>
    <rPh sb="29" eb="30">
      <t>オモ</t>
    </rPh>
    <rPh sb="40" eb="42">
      <t>センテイ</t>
    </rPh>
    <phoneticPr fontId="1"/>
  </si>
  <si>
    <t>どうしても入手が困難な場合はご相談下さい。</t>
    <rPh sb="5" eb="7">
      <t>ニュウシュ</t>
    </rPh>
    <rPh sb="8" eb="10">
      <t>コンナン</t>
    </rPh>
    <rPh sb="11" eb="13">
      <t>バアイ</t>
    </rPh>
    <rPh sb="15" eb="17">
      <t>ソウダン</t>
    </rPh>
    <rPh sb="17" eb="18">
      <t>クダ</t>
    </rPh>
    <phoneticPr fontId="1"/>
  </si>
  <si>
    <t>ID=7mmまたは6mm</t>
    <phoneticPr fontId="1"/>
  </si>
  <si>
    <t>JIS B 2401 P 運動用　呼びP7またはP6</t>
    <rPh sb="17" eb="18">
      <t>ヨ</t>
    </rPh>
    <phoneticPr fontId="1"/>
  </si>
  <si>
    <t>MonotaRoなど</t>
    <phoneticPr fontId="1"/>
  </si>
  <si>
    <t>通販サイトとしてはMonotaRo（http://www.monotaro.com/）が早くて安いと思われますが、ミニチュアベアリングなどで数が動かない部品は逆に納期がかかることもあるようです。</t>
    <rPh sb="0" eb="2">
      <t>ツウハン</t>
    </rPh>
    <rPh sb="44" eb="45">
      <t>ハヤ</t>
    </rPh>
    <rPh sb="47" eb="48">
      <t>ヤス</t>
    </rPh>
    <rPh sb="50" eb="51">
      <t>オモ</t>
    </rPh>
    <rPh sb="70" eb="71">
      <t>カズ</t>
    </rPh>
    <rPh sb="72" eb="73">
      <t>ウゴ</t>
    </rPh>
    <rPh sb="76" eb="78">
      <t>ブヒン</t>
    </rPh>
    <rPh sb="79" eb="80">
      <t>ギャク</t>
    </rPh>
    <rPh sb="81" eb="83">
      <t>ノウキ</t>
    </rPh>
    <phoneticPr fontId="1"/>
  </si>
  <si>
    <t>基板について</t>
    <rPh sb="0" eb="2">
      <t>キバン</t>
    </rPh>
    <phoneticPr fontId="1"/>
  </si>
  <si>
    <t>大会への参加申し込みをされた方にもご提供可能かもしれませんので、お問い合わせ下さい。</t>
    <rPh sb="0" eb="2">
      <t>タイカイ</t>
    </rPh>
    <rPh sb="4" eb="6">
      <t>サンカ</t>
    </rPh>
    <rPh sb="6" eb="7">
      <t>モウ</t>
    </rPh>
    <rPh sb="8" eb="9">
      <t>コ</t>
    </rPh>
    <rPh sb="14" eb="15">
      <t>カタ</t>
    </rPh>
    <rPh sb="18" eb="20">
      <t>テイキョウ</t>
    </rPh>
    <rPh sb="20" eb="22">
      <t>カノウ</t>
    </rPh>
    <rPh sb="33" eb="34">
      <t>ト</t>
    </rPh>
    <rPh sb="35" eb="36">
      <t>ア</t>
    </rPh>
    <rPh sb="38" eb="39">
      <t>クダ</t>
    </rPh>
    <phoneticPr fontId="1"/>
  </si>
  <si>
    <t>その他開発に必要な物（ソフトウェアの開発のため、インサーキットプログラマを使用します。学校ごとに１セットずつはお持ちになった方が良いです）</t>
    <rPh sb="2" eb="3">
      <t>ホカ</t>
    </rPh>
    <rPh sb="3" eb="5">
      <t>カイハツ</t>
    </rPh>
    <rPh sb="6" eb="8">
      <t>ヒツヨウ</t>
    </rPh>
    <rPh sb="9" eb="10">
      <t>モノ</t>
    </rPh>
    <rPh sb="18" eb="20">
      <t>カイハツ</t>
    </rPh>
    <rPh sb="37" eb="39">
      <t>シヨウ</t>
    </rPh>
    <rPh sb="43" eb="45">
      <t>ガッコウ</t>
    </rPh>
    <rPh sb="56" eb="57">
      <t>モ</t>
    </rPh>
    <rPh sb="62" eb="63">
      <t>ホウ</t>
    </rPh>
    <rPh sb="64" eb="65">
      <t>ヨ</t>
    </rPh>
    <phoneticPr fontId="1"/>
  </si>
  <si>
    <t>製作講習会＠日本工業大学のご案内</t>
    <rPh sb="0" eb="2">
      <t>セイサク</t>
    </rPh>
    <rPh sb="2" eb="5">
      <t>コウシュウカイ</t>
    </rPh>
    <rPh sb="6" eb="12">
      <t>ニッポンコウギョウダイガク</t>
    </rPh>
    <rPh sb="14" eb="16">
      <t>アンナイ</t>
    </rPh>
    <phoneticPr fontId="1"/>
  </si>
  <si>
    <t>当日は、オープンキャンパスを開催しており、各地からの無料送迎バスをチャーターしております。</t>
  </si>
  <si>
    <t>回路、ソフトウェアの説明、実際に製作までのメニューを予定しています。</t>
    <rPh sb="0" eb="2">
      <t>カイロ</t>
    </rPh>
    <rPh sb="10" eb="12">
      <t>セツメイ</t>
    </rPh>
    <rPh sb="13" eb="15">
      <t>ジッサイ</t>
    </rPh>
    <rPh sb="16" eb="18">
      <t>セイサク</t>
    </rPh>
    <rPh sb="26" eb="28">
      <t>ヨテイ</t>
    </rPh>
    <phoneticPr fontId="1"/>
  </si>
  <si>
    <t>申し込みは、ホームページか櫛橋までメールで承ります。引率の先生が代表でお申し込みいただくようお願いいたします。</t>
    <rPh sb="26" eb="28">
      <t>インソツ</t>
    </rPh>
    <rPh sb="29" eb="31">
      <t>センセイ</t>
    </rPh>
    <rPh sb="32" eb="34">
      <t>ダイヒョウ</t>
    </rPh>
    <rPh sb="36" eb="37">
      <t>モウ</t>
    </rPh>
    <rPh sb="38" eb="39">
      <t>コ</t>
    </rPh>
    <rPh sb="47" eb="48">
      <t>ネガ</t>
    </rPh>
    <phoneticPr fontId="1"/>
  </si>
  <si>
    <t>先生方を対象とした製作講習会について</t>
    <rPh sb="0" eb="3">
      <t>センセイガタ</t>
    </rPh>
    <rPh sb="4" eb="6">
      <t>タイショウ</t>
    </rPh>
    <rPh sb="9" eb="11">
      <t>セイサク</t>
    </rPh>
    <rPh sb="11" eb="14">
      <t>コウシュウカイ</t>
    </rPh>
    <phoneticPr fontId="1"/>
  </si>
  <si>
    <t>当日使用する部品は、予備として確保している部品を当方で準備しますが、後日で結構ですので同等な部品をお送り下さい。</t>
    <rPh sb="0" eb="2">
      <t>トウジツ</t>
    </rPh>
    <rPh sb="2" eb="4">
      <t>シヨウ</t>
    </rPh>
    <rPh sb="6" eb="8">
      <t>ブヒン</t>
    </rPh>
    <rPh sb="10" eb="12">
      <t>ヨビ</t>
    </rPh>
    <rPh sb="15" eb="17">
      <t>カクホ</t>
    </rPh>
    <rPh sb="21" eb="23">
      <t>ブヒン</t>
    </rPh>
    <rPh sb="24" eb="26">
      <t>トウホウ</t>
    </rPh>
    <rPh sb="27" eb="29">
      <t>ジュンビ</t>
    </rPh>
    <rPh sb="34" eb="36">
      <t>ゴジツ</t>
    </rPh>
    <rPh sb="37" eb="39">
      <t>ケッコウ</t>
    </rPh>
    <rPh sb="43" eb="45">
      <t>ドウトウ</t>
    </rPh>
    <rPh sb="46" eb="48">
      <t>ブヒン</t>
    </rPh>
    <rPh sb="50" eb="51">
      <t>オク</t>
    </rPh>
    <rPh sb="52" eb="53">
      <t>クダ</t>
    </rPh>
    <phoneticPr fontId="1"/>
  </si>
  <si>
    <t>回路、ソフトウェアの説明、機構の製作、表面実装による半田付けなどを予定しています。</t>
    <rPh sb="0" eb="2">
      <t>カイロ</t>
    </rPh>
    <rPh sb="10" eb="12">
      <t>セツメイ</t>
    </rPh>
    <rPh sb="13" eb="15">
      <t>キコウ</t>
    </rPh>
    <rPh sb="16" eb="18">
      <t>セイサク</t>
    </rPh>
    <rPh sb="19" eb="21">
      <t>ヒョウメン</t>
    </rPh>
    <rPh sb="21" eb="23">
      <t>ジッソウ</t>
    </rPh>
    <rPh sb="26" eb="28">
      <t>ハンダ</t>
    </rPh>
    <rPh sb="28" eb="29">
      <t>ヅ</t>
    </rPh>
    <rPh sb="33" eb="35">
      <t>ヨテイ</t>
    </rPh>
    <phoneticPr fontId="1"/>
  </si>
  <si>
    <t>http://www.nitsc.co.jp/orderform-motor/motor.html</t>
    <phoneticPr fontId="1"/>
  </si>
  <si>
    <t>３Vコアレス
μモータ</t>
    <phoneticPr fontId="1"/>
  </si>
  <si>
    <t>送迎バスについての詳細は、</t>
    <rPh sb="0" eb="2">
      <t>ソウゲイ</t>
    </rPh>
    <rPh sb="9" eb="11">
      <t>ショウサイ</t>
    </rPh>
    <phoneticPr fontId="1"/>
  </si>
  <si>
    <t>をご覧下さい。</t>
    <rPh sb="2" eb="3">
      <t>ラン</t>
    </rPh>
    <rPh sb="3" eb="4">
      <t>クダ</t>
    </rPh>
    <phoneticPr fontId="1"/>
  </si>
  <si>
    <t>↑</t>
    <phoneticPr fontId="1"/>
  </si>
  <si>
    <t>http://akizukidenshi.com/catalog/quickorder/blanketorder.aspx</t>
    <phoneticPr fontId="1"/>
  </si>
  <si>
    <t>少し多めに購入し、特性の揃った物を選別すると良いです。
ただし、100個入りリールはCランクなので注意。</t>
    <rPh sb="0" eb="1">
      <t>スコ</t>
    </rPh>
    <rPh sb="2" eb="3">
      <t>オオ</t>
    </rPh>
    <rPh sb="5" eb="7">
      <t>コウニュウ</t>
    </rPh>
    <rPh sb="9" eb="11">
      <t>トクセイ</t>
    </rPh>
    <rPh sb="12" eb="13">
      <t>ソロ</t>
    </rPh>
    <rPh sb="15" eb="16">
      <t>モノ</t>
    </rPh>
    <rPh sb="17" eb="19">
      <t>センベツ</t>
    </rPh>
    <rPh sb="22" eb="23">
      <t>ヨ</t>
    </rPh>
    <phoneticPr fontId="1"/>
  </si>
  <si>
    <t>②このページの大きなテキスト領域に貼り付けて、「追加」ボタンをクリックすると、</t>
    <rPh sb="7" eb="8">
      <t>オオ</t>
    </rPh>
    <rPh sb="14" eb="16">
      <t>リョウイキ</t>
    </rPh>
    <rPh sb="17" eb="18">
      <t>ハ</t>
    </rPh>
    <rPh sb="19" eb="20">
      <t>ツ</t>
    </rPh>
    <rPh sb="24" eb="26">
      <t>ツイカ</t>
    </rPh>
    <phoneticPr fontId="1"/>
  </si>
  <si>
    <t>③買い物かごに追加されていきます。</t>
    <phoneticPr fontId="1"/>
  </si>
  <si>
    <t>④D列の残りの品目を 選択・コピーして</t>
    <rPh sb="2" eb="3">
      <t>レツ</t>
    </rPh>
    <rPh sb="4" eb="5">
      <t>ノコ</t>
    </rPh>
    <rPh sb="7" eb="9">
      <t>ヒンモク</t>
    </rPh>
    <rPh sb="11" eb="13">
      <t>センタク</t>
    </rPh>
    <phoneticPr fontId="1"/>
  </si>
  <si>
    <t>⑤もう一度上記URLを開き直します</t>
    <rPh sb="3" eb="5">
      <t>イチド</t>
    </rPh>
    <rPh sb="5" eb="7">
      <t>ジョウキ</t>
    </rPh>
    <rPh sb="11" eb="12">
      <t>ヒラ</t>
    </rPh>
    <rPh sb="13" eb="14">
      <t>ナオ</t>
    </rPh>
    <phoneticPr fontId="1"/>
  </si>
  <si>
    <t>⑥そのページの枠内に先ほどコピペしたデータが残っていたら削除します</t>
    <rPh sb="7" eb="9">
      <t>ワクナイ</t>
    </rPh>
    <rPh sb="10" eb="11">
      <t>サキ</t>
    </rPh>
    <rPh sb="22" eb="23">
      <t>ノコ</t>
    </rPh>
    <rPh sb="28" eb="30">
      <t>サクジョ</t>
    </rPh>
    <phoneticPr fontId="1"/>
  </si>
  <si>
    <t>⑦ ④でコピーしたデータを貼り付けて、「追加」</t>
    <rPh sb="13" eb="14">
      <t>ハ</t>
    </rPh>
    <rPh sb="15" eb="16">
      <t>ツ</t>
    </rPh>
    <rPh sb="20" eb="22">
      <t>ツイカ</t>
    </rPh>
    <phoneticPr fontId="1"/>
  </si>
  <si>
    <t>⑧ 買い物かごを確認すると、全品目が１つずつ入った状態になっています</t>
    <rPh sb="2" eb="3">
      <t>カ</t>
    </rPh>
    <rPh sb="4" eb="5">
      <t>モノ</t>
    </rPh>
    <rPh sb="8" eb="10">
      <t>カクニン</t>
    </rPh>
    <rPh sb="14" eb="17">
      <t>ゼンヒンモク</t>
    </rPh>
    <rPh sb="22" eb="23">
      <t>ハイ</t>
    </rPh>
    <rPh sb="25" eb="27">
      <t>ジョウタイ</t>
    </rPh>
    <phoneticPr fontId="1"/>
  </si>
  <si>
    <r>
      <t>⑨購入する個数についてはこのファイルの「</t>
    </r>
    <r>
      <rPr>
        <b/>
        <sz val="11"/>
        <color rgb="FFC00000"/>
        <rFont val="ＭＳ Ｐゴシック"/>
        <family val="3"/>
        <charset val="128"/>
        <scheme val="minor"/>
      </rPr>
      <t>購入パック数</t>
    </r>
    <r>
      <rPr>
        <sz val="11"/>
        <color theme="1"/>
        <rFont val="ＭＳ Ｐゴシック"/>
        <family val="2"/>
        <charset val="128"/>
        <scheme val="minor"/>
      </rPr>
      <t>」の数を各自入力して下さい。</t>
    </r>
    <rPh sb="1" eb="3">
      <t>コウニュウ</t>
    </rPh>
    <rPh sb="5" eb="7">
      <t>コスウ</t>
    </rPh>
    <rPh sb="20" eb="22">
      <t>コウニュウ</t>
    </rPh>
    <rPh sb="25" eb="26">
      <t>スウ</t>
    </rPh>
    <rPh sb="28" eb="29">
      <t>カズ</t>
    </rPh>
    <rPh sb="30" eb="32">
      <t>カクジ</t>
    </rPh>
    <rPh sb="32" eb="34">
      <t>ニュウリョク</t>
    </rPh>
    <rPh sb="36" eb="37">
      <t>クダ</t>
    </rPh>
    <phoneticPr fontId="1"/>
  </si>
  <si>
    <t>一度のコピペで「追加」ボタンをクリックしてみたところ、順番・個数ともに意図しない結果となったので、分割でカートに追加してみました。</t>
    <rPh sb="0" eb="2">
      <t>イチド</t>
    </rPh>
    <rPh sb="8" eb="10">
      <t>ツイカ</t>
    </rPh>
    <rPh sb="27" eb="29">
      <t>ジュンバン</t>
    </rPh>
    <rPh sb="30" eb="32">
      <t>コスウ</t>
    </rPh>
    <rPh sb="35" eb="37">
      <t>イト</t>
    </rPh>
    <rPh sb="40" eb="42">
      <t>ケッカ</t>
    </rPh>
    <rPh sb="49" eb="51">
      <t>ブンカツ</t>
    </rPh>
    <rPh sb="56" eb="58">
      <t>ツイカ</t>
    </rPh>
    <phoneticPr fontId="1"/>
  </si>
  <si>
    <t>①D列の最初の８品目を 選択・コピーして</t>
    <rPh sb="2" eb="3">
      <t>レツ</t>
    </rPh>
    <rPh sb="4" eb="6">
      <t>サイショ</t>
    </rPh>
    <rPh sb="8" eb="10">
      <t>ヒンモク</t>
    </rPh>
    <rPh sb="12" eb="14">
      <t>センタク</t>
    </rPh>
    <rPh sb="14" eb="16">
      <t>ゼンセンタク</t>
    </rPh>
    <phoneticPr fontId="1"/>
  </si>
  <si>
    <t>台数に限りがありますが日本工業大学からプログラマをお貸しすることも可能です。ご依頼は、tech-info-mrc@nit.ac.jpまで。</t>
    <rPh sb="0" eb="2">
      <t>ダイスウ</t>
    </rPh>
    <rPh sb="3" eb="4">
      <t>カギ</t>
    </rPh>
    <rPh sb="11" eb="17">
      <t>ニッポンコウギョウダイガク</t>
    </rPh>
    <rPh sb="26" eb="27">
      <t>カ</t>
    </rPh>
    <rPh sb="33" eb="35">
      <t>カノウ</t>
    </rPh>
    <rPh sb="39" eb="41">
      <t>イライ</t>
    </rPh>
    <phoneticPr fontId="1"/>
  </si>
  <si>
    <t>R5,R10,R11</t>
    <phoneticPr fontId="1"/>
  </si>
  <si>
    <t>フォトセンサTｒ,LED1用</t>
    <rPh sb="13" eb="14">
      <t>ヨウ</t>
    </rPh>
    <phoneticPr fontId="1"/>
  </si>
  <si>
    <t>変更履歴</t>
    <rPh sb="0" eb="2">
      <t>ヘンコウ</t>
    </rPh>
    <rPh sb="2" eb="4">
      <t>リレキ</t>
    </rPh>
    <phoneticPr fontId="1"/>
  </si>
  <si>
    <t>0803版：リストにR11が不足していた→加筆</t>
    <rPh sb="4" eb="5">
      <t>バン</t>
    </rPh>
    <rPh sb="14" eb="16">
      <t>フソク</t>
    </rPh>
    <rPh sb="21" eb="23">
      <t>カヒツ</t>
    </rPh>
    <phoneticPr fontId="1"/>
  </si>
  <si>
    <t>千石電商</t>
    <rPh sb="0" eb="2">
      <t>センゴク</t>
    </rPh>
    <rPh sb="2" eb="4">
      <t>デンショウ</t>
    </rPh>
    <phoneticPr fontId="1"/>
  </si>
  <si>
    <t>4A8E-G8N2</t>
  </si>
  <si>
    <t>6A4E-G8NG</t>
  </si>
  <si>
    <t>7A3E-F8NY</t>
  </si>
  <si>
    <t>EEHD-0BCJ</t>
  </si>
  <si>
    <t>5AMP-FAK8</t>
  </si>
  <si>
    <t>赤色チップＬＥＤ　サイズが2012のもの</t>
    <phoneticPr fontId="1"/>
  </si>
  <si>
    <t>チップ抵抗　１／１０Ｗサイズ2012、1kΩ</t>
    <phoneticPr fontId="1"/>
  </si>
  <si>
    <t>チップ抵抗　１／１０Ｗサイズ2012、１８０Ω</t>
    <phoneticPr fontId="1"/>
  </si>
  <si>
    <t>チップ抵抗　１／１０Ｗサイズ2012、4.7kΩ</t>
    <phoneticPr fontId="1"/>
  </si>
  <si>
    <t>チップ抵抗　１／１０Ｗサイズ2012、100kΩ</t>
    <phoneticPr fontId="1"/>
  </si>
  <si>
    <t>☆前バージョンからの変更点</t>
    <rPh sb="1" eb="2">
      <t>マエ</t>
    </rPh>
    <rPh sb="10" eb="13">
      <t>ヘンコウテン</t>
    </rPh>
    <phoneticPr fontId="1"/>
  </si>
  <si>
    <t>0817：チップ抵抗およびチップLEDのサイズを変えました。基板への半田付けを簡単にするためです。</t>
    <rPh sb="8" eb="10">
      <t>テイコウ</t>
    </rPh>
    <rPh sb="24" eb="25">
      <t>カ</t>
    </rPh>
    <rPh sb="30" eb="32">
      <t>キバン</t>
    </rPh>
    <rPh sb="34" eb="36">
      <t>ハンダ</t>
    </rPh>
    <rPh sb="36" eb="37">
      <t>ヅ</t>
    </rPh>
    <rPh sb="39" eb="41">
      <t>カンタン</t>
    </rPh>
    <phoneticPr fontId="1"/>
  </si>
  <si>
    <t>それに伴い、秋月では取り扱っていないサイズのため、このシートから削除しました。</t>
    <rPh sb="3" eb="4">
      <t>トモナ</t>
    </rPh>
    <rPh sb="6" eb="8">
      <t>アキヅキ</t>
    </rPh>
    <rPh sb="10" eb="11">
      <t>ト</t>
    </rPh>
    <rPh sb="12" eb="13">
      <t>アツカ</t>
    </rPh>
    <rPh sb="32" eb="34">
      <t>サクジョ</t>
    </rPh>
    <phoneticPr fontId="1"/>
  </si>
  <si>
    <t>0817版：チップ抵抗、チップLEDのサイズを1608→2012に変更</t>
    <rPh sb="4" eb="5">
      <t>バン</t>
    </rPh>
    <rPh sb="9" eb="11">
      <t>テイコウ</t>
    </rPh>
    <rPh sb="33" eb="35">
      <t>ヘンコウ</t>
    </rPh>
    <phoneticPr fontId="1"/>
  </si>
  <si>
    <t>　　　　　それに伴い、秋月電子通商→千石電商に変更</t>
    <rPh sb="8" eb="9">
      <t>トモナ</t>
    </rPh>
    <rPh sb="11" eb="13">
      <t>アキヅキ</t>
    </rPh>
    <rPh sb="13" eb="15">
      <t>デンシ</t>
    </rPh>
    <rPh sb="15" eb="17">
      <t>ツウショウ</t>
    </rPh>
    <rPh sb="18" eb="20">
      <t>センゴク</t>
    </rPh>
    <rPh sb="20" eb="22">
      <t>デンショウ</t>
    </rPh>
    <rPh sb="23" eb="25">
      <t>ヘンコウ</t>
    </rPh>
    <phoneticPr fontId="1"/>
  </si>
  <si>
    <t>8月3日(土）11時から開催します。参加の申し込みは、原田または櫛橋までメールにてお送り下さい。</t>
    <rPh sb="1" eb="2">
      <t>ガツ</t>
    </rPh>
    <rPh sb="3" eb="4">
      <t>ニチ</t>
    </rPh>
    <rPh sb="5" eb="6">
      <t>ド</t>
    </rPh>
    <rPh sb="9" eb="10">
      <t>ジ</t>
    </rPh>
    <rPh sb="12" eb="14">
      <t>カイサイ</t>
    </rPh>
    <rPh sb="18" eb="20">
      <t>サンカ</t>
    </rPh>
    <rPh sb="21" eb="22">
      <t>モウ</t>
    </rPh>
    <rPh sb="23" eb="24">
      <t>コ</t>
    </rPh>
    <rPh sb="27" eb="29">
      <t>ハラダ</t>
    </rPh>
    <rPh sb="32" eb="34">
      <t>クシハシ</t>
    </rPh>
    <rPh sb="42" eb="43">
      <t>オク</t>
    </rPh>
    <rPh sb="44" eb="45">
      <t>クダ</t>
    </rPh>
    <phoneticPr fontId="1"/>
  </si>
  <si>
    <t>8月24日（土）11時から本学で製作講習会を行います。</t>
    <rPh sb="1" eb="2">
      <t>ガツ</t>
    </rPh>
    <rPh sb="4" eb="5">
      <t>ニチ</t>
    </rPh>
    <rPh sb="6" eb="7">
      <t>ド</t>
    </rPh>
    <rPh sb="10" eb="11">
      <t>ジ</t>
    </rPh>
    <rPh sb="13" eb="15">
      <t>ホンガク</t>
    </rPh>
    <rPh sb="16" eb="18">
      <t>セイサク</t>
    </rPh>
    <rPh sb="18" eb="21">
      <t>コウシュウカイ</t>
    </rPh>
    <rPh sb="22" eb="23">
      <t>オコナ</t>
    </rPh>
    <phoneticPr fontId="1"/>
  </si>
  <si>
    <t>上記部品を実装するためのマイクロロボット用のプリント基板の準備ができました。</t>
    <rPh sb="0" eb="2">
      <t>ジョウキ</t>
    </rPh>
    <rPh sb="2" eb="4">
      <t>ブヒン</t>
    </rPh>
    <rPh sb="5" eb="7">
      <t>ジッソウ</t>
    </rPh>
    <rPh sb="20" eb="21">
      <t>ヨウ</t>
    </rPh>
    <rPh sb="26" eb="28">
      <t>キバン</t>
    </rPh>
    <rPh sb="29" eb="31">
      <t>ジュンビ</t>
    </rPh>
    <phoneticPr fontId="1"/>
  </si>
  <si>
    <t>本年度も教員向け製作講習、出張講習に参加いただける方には、基板を無償で配布可能です。</t>
    <rPh sb="0" eb="3">
      <t>ホンネンド</t>
    </rPh>
    <rPh sb="4" eb="6">
      <t>キョウイン</t>
    </rPh>
    <rPh sb="6" eb="7">
      <t>ム</t>
    </rPh>
    <rPh sb="8" eb="10">
      <t>セイサク</t>
    </rPh>
    <rPh sb="10" eb="12">
      <t>コウシュウ</t>
    </rPh>
    <rPh sb="13" eb="15">
      <t>シュッチョウ</t>
    </rPh>
    <rPh sb="15" eb="17">
      <t>コウシュウ</t>
    </rPh>
    <rPh sb="18" eb="20">
      <t>サンカ</t>
    </rPh>
    <rPh sb="25" eb="26">
      <t>カタ</t>
    </rPh>
    <rPh sb="29" eb="31">
      <t>キバン</t>
    </rPh>
    <rPh sb="32" eb="34">
      <t>ムショウ</t>
    </rPh>
    <rPh sb="35" eb="37">
      <t>ハイフ</t>
    </rPh>
    <rPh sb="37" eb="39">
      <t>カノウ</t>
    </rPh>
    <phoneticPr fontId="1"/>
  </si>
  <si>
    <t>☆ご要望があれば基板送付時に同封します。
技術情報問い合わせ窓口（tech-info-mrc@nit.ac.jp）
までお問い合わせ下さい。</t>
    <rPh sb="2" eb="4">
      <t>ヨウボウ</t>
    </rPh>
    <rPh sb="8" eb="10">
      <t>キバン</t>
    </rPh>
    <rPh sb="10" eb="12">
      <t>ソウフ</t>
    </rPh>
    <rPh sb="12" eb="13">
      <t>ジ</t>
    </rPh>
    <rPh sb="14" eb="16">
      <t>ドウフウ</t>
    </rPh>
    <rPh sb="21" eb="23">
      <t>ギジュツ</t>
    </rPh>
    <rPh sb="23" eb="25">
      <t>ジョウホウ</t>
    </rPh>
    <rPh sb="25" eb="26">
      <t>ト</t>
    </rPh>
    <rPh sb="27" eb="28">
      <t>ア</t>
    </rPh>
    <rPh sb="30" eb="32">
      <t>マドグチ</t>
    </rPh>
    <rPh sb="61" eb="62">
      <t>ト</t>
    </rPh>
    <rPh sb="63" eb="64">
      <t>ア</t>
    </rPh>
    <rPh sb="66" eb="67">
      <t>クダ</t>
    </rPh>
    <phoneticPr fontId="1"/>
  </si>
  <si>
    <t>☆ご要望があれば基板送付時に同封します</t>
    <rPh sb="2" eb="4">
      <t>ヨウボウ</t>
    </rPh>
    <rPh sb="8" eb="10">
      <t>キバン</t>
    </rPh>
    <rPh sb="10" eb="13">
      <t>ソウフジ</t>
    </rPh>
    <rPh sb="14" eb="16">
      <t>ドウフウ</t>
    </rPh>
    <phoneticPr fontId="1"/>
  </si>
  <si>
    <t>SMF84ZZなど</t>
    <phoneticPr fontId="1"/>
  </si>
  <si>
    <t>2012年</t>
    <rPh sb="4" eb="5">
      <t>ネン</t>
    </rPh>
    <phoneticPr fontId="1"/>
  </si>
  <si>
    <t>↑この数字を書き換えると単価を計算します</t>
    <rPh sb="3" eb="5">
      <t>スウジ</t>
    </rPh>
    <rPh sb="6" eb="7">
      <t>カ</t>
    </rPh>
    <rPh sb="8" eb="9">
      <t>カ</t>
    </rPh>
    <rPh sb="12" eb="14">
      <t>タンカ</t>
    </rPh>
    <rPh sb="15" eb="17">
      <t>ケイサン</t>
    </rPh>
    <phoneticPr fontId="1"/>
  </si>
  <si>
    <t>水戸駅、高崎駅、千葉駅、那須塩原駅、宇都宮駅、上田駅、佐久平駅、三島駅からご利用いただけます。</t>
    <rPh sb="0" eb="2">
      <t>ミト</t>
    </rPh>
    <rPh sb="2" eb="3">
      <t>エキ</t>
    </rPh>
    <rPh sb="4" eb="6">
      <t>タカサキ</t>
    </rPh>
    <rPh sb="6" eb="7">
      <t>エキ</t>
    </rPh>
    <rPh sb="8" eb="10">
      <t>チバ</t>
    </rPh>
    <rPh sb="10" eb="11">
      <t>エキ</t>
    </rPh>
    <rPh sb="12" eb="16">
      <t>ナスシオバラ</t>
    </rPh>
    <rPh sb="16" eb="17">
      <t>エキ</t>
    </rPh>
    <rPh sb="18" eb="21">
      <t>ウツノミヤ</t>
    </rPh>
    <rPh sb="21" eb="22">
      <t>エキ</t>
    </rPh>
    <rPh sb="23" eb="25">
      <t>ウエダ</t>
    </rPh>
    <rPh sb="25" eb="26">
      <t>エキ</t>
    </rPh>
    <rPh sb="27" eb="30">
      <t>サクダイラ</t>
    </rPh>
    <rPh sb="30" eb="31">
      <t>エキ</t>
    </rPh>
    <rPh sb="32" eb="34">
      <t>ミシマ</t>
    </rPh>
    <rPh sb="34" eb="35">
      <t>エキ</t>
    </rPh>
    <rPh sb="38" eb="40">
      <t>リヨウ</t>
    </rPh>
    <phoneticPr fontId="1"/>
  </si>
  <si>
    <t>http://www.nit.ac.jp/nyushi/bus.html#sougei</t>
    <phoneticPr fontId="1"/>
  </si>
  <si>
    <t>出前講習会</t>
    <rPh sb="0" eb="2">
      <t>デマエ</t>
    </rPh>
    <rPh sb="2" eb="5">
      <t>コウシュウカイ</t>
    </rPh>
    <phoneticPr fontId="1"/>
  </si>
  <si>
    <t>http://www.nit.ac.jp/nit/demae.html</t>
    <phoneticPr fontId="1"/>
  </si>
  <si>
    <t>から　課題番号：S7、題目「環境保全とロボティクス」をお申し込み下さい。日程が合えば出前します。</t>
    <phoneticPr fontId="1"/>
  </si>
  <si>
    <t>電子部品は、できるだけ秋葉原の秋月電子通商で揃うようにピックアップしてみました。</t>
    <rPh sb="0" eb="2">
      <t>デンシ</t>
    </rPh>
    <rPh sb="2" eb="4">
      <t>ブヒン</t>
    </rPh>
    <rPh sb="11" eb="14">
      <t>アキハバラ</t>
    </rPh>
    <rPh sb="15" eb="17">
      <t>アキヅキ</t>
    </rPh>
    <rPh sb="17" eb="19">
      <t>デンシ</t>
    </rPh>
    <rPh sb="19" eb="21">
      <t>ツウショウ</t>
    </rPh>
    <rPh sb="22" eb="23">
      <t>ソロ</t>
    </rPh>
    <phoneticPr fontId="1"/>
  </si>
  <si>
    <t>入手困難なマイクロモータを大学の購買部門で今年も販売しています。8月7日～15日は休業。
サイズ概略および通販URLは↓</t>
    <rPh sb="13" eb="15">
      <t>ダイガク</t>
    </rPh>
    <rPh sb="21" eb="23">
      <t>コトシ</t>
    </rPh>
    <rPh sb="24" eb="26">
      <t>ハンバイ</t>
    </rPh>
    <rPh sb="33" eb="34">
      <t>ガツ</t>
    </rPh>
    <rPh sb="35" eb="36">
      <t>ニチ</t>
    </rPh>
    <rPh sb="39" eb="40">
      <t>ニチ</t>
    </rPh>
    <rPh sb="41" eb="43">
      <t>キュウギョウ</t>
    </rPh>
    <phoneticPr fontId="1"/>
  </si>
  <si>
    <t>櫛橋のメールアドレスは、　kusihasi &lt;アットマーク&gt;nit.ac.jp　です。</t>
    <rPh sb="0" eb="2">
      <t>クシハシ</t>
    </rPh>
    <phoneticPr fontId="1"/>
  </si>
  <si>
    <t>2013年</t>
    <rPh sb="4" eb="5">
      <t>ネン</t>
    </rPh>
    <phoneticPr fontId="1"/>
  </si>
  <si>
    <t>講習会日程、出前製作講習関連の情報を更新</t>
    <rPh sb="0" eb="3">
      <t>コウシュウカイ</t>
    </rPh>
    <rPh sb="3" eb="5">
      <t>ニッテイ</t>
    </rPh>
    <rPh sb="6" eb="8">
      <t>デマエ</t>
    </rPh>
    <rPh sb="8" eb="10">
      <t>セイサク</t>
    </rPh>
    <rPh sb="10" eb="12">
      <t>コウシュウ</t>
    </rPh>
    <rPh sb="12" eb="14">
      <t>カンレン</t>
    </rPh>
    <rPh sb="15" eb="17">
      <t>ジョウホウ</t>
    </rPh>
    <rPh sb="18" eb="20">
      <t>コウシン</t>
    </rPh>
    <phoneticPr fontId="1"/>
  </si>
  <si>
    <t>↑購入パック数</t>
    <rPh sb="1" eb="3">
      <t>コウニュウ</t>
    </rPh>
    <rPh sb="6" eb="7">
      <t>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</si>
</sst>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0\)"/>
  </numFmts>
  <fonts count="13">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u/>
      <sz val="11"/>
      <color theme="10"/>
      <name val="ＭＳ Ｐゴシック"/>
      <family val="2"/>
      <charset val="128"/>
      <scheme val="minor"/>
    </font>
    <font>
      <b/>
      <sz val="11"/>
      <color theme="5"/>
      <name val="ＭＳ Ｐゴシック"/>
      <family val="3"/>
      <charset val="128"/>
      <scheme val="minor"/>
    </font>
    <font>
      <b/>
      <sz val="11"/>
      <name val="ＭＳ Ｐゴシック"/>
      <family val="3"/>
      <charset val="128"/>
      <scheme val="minor"/>
    </font>
    <font>
      <b/>
      <sz val="11"/>
      <color rgb="FFC00000"/>
      <name val="ＭＳ Ｐゴシック"/>
      <family val="3"/>
      <charset val="128"/>
      <scheme val="minor"/>
    </font>
    <font>
      <sz val="12"/>
      <color theme="1"/>
      <name val="ＭＳ Ｐゴシック"/>
      <family val="2"/>
      <charset val="128"/>
      <scheme val="minor"/>
    </font>
    <font>
      <b/>
      <sz val="9"/>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2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81">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quotePrefix="1"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xf>
    <xf numFmtId="0" fontId="0" fillId="0" borderId="4" xfId="0" applyBorder="1">
      <alignment vertical="center"/>
    </xf>
    <xf numFmtId="0" fontId="0" fillId="0" borderId="5" xfId="0" applyBorder="1">
      <alignment vertical="center"/>
    </xf>
    <xf numFmtId="176" fontId="0" fillId="0" borderId="5" xfId="0" applyNumberFormat="1" applyBorder="1" applyAlignment="1">
      <alignment horizontal="right" vertical="center"/>
    </xf>
    <xf numFmtId="177" fontId="0" fillId="0" borderId="5" xfId="0" applyNumberForma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176" fontId="0" fillId="0" borderId="8" xfId="0" quotePrefix="1" applyNumberFormat="1" applyBorder="1" applyAlignment="1">
      <alignment horizontal="right" vertical="center"/>
    </xf>
    <xf numFmtId="176" fontId="0" fillId="0" borderId="8" xfId="0" applyNumberFormat="1" applyBorder="1" applyAlignment="1">
      <alignment horizontal="right" vertical="center"/>
    </xf>
    <xf numFmtId="177" fontId="0" fillId="0" borderId="8" xfId="0" applyNumberFormat="1" applyBorder="1">
      <alignment vertical="center"/>
    </xf>
    <xf numFmtId="0" fontId="0" fillId="0" borderId="9" xfId="0" applyBorder="1">
      <alignment vertical="center"/>
    </xf>
    <xf numFmtId="0" fontId="2" fillId="0" borderId="8" xfId="0" applyFont="1" applyBorder="1">
      <alignment vertical="center"/>
    </xf>
    <xf numFmtId="0" fontId="0" fillId="0" borderId="9" xfId="0" applyBorder="1" applyAlignment="1">
      <alignment vertical="center" wrapText="1"/>
    </xf>
    <xf numFmtId="0" fontId="0" fillId="0" borderId="13" xfId="0" applyBorder="1">
      <alignment vertical="center"/>
    </xf>
    <xf numFmtId="0" fontId="0" fillId="0" borderId="12" xfId="0" applyBorder="1">
      <alignment vertical="center"/>
    </xf>
    <xf numFmtId="176" fontId="0" fillId="0" borderId="12" xfId="0" applyNumberFormat="1" applyBorder="1" applyAlignment="1">
      <alignment horizontal="right" vertical="center"/>
    </xf>
    <xf numFmtId="177" fontId="0" fillId="0" borderId="12" xfId="0" applyNumberFormat="1" applyBorder="1">
      <alignment vertical="center"/>
    </xf>
    <xf numFmtId="0" fontId="0" fillId="0" borderId="1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3" fillId="0" borderId="17" xfId="0" applyFont="1" applyBorder="1" applyAlignment="1">
      <alignment horizontal="right" vertical="center"/>
    </xf>
    <xf numFmtId="177" fontId="4" fillId="0" borderId="18" xfId="0" applyNumberFormat="1" applyFont="1" applyBorder="1" applyAlignment="1">
      <alignment horizontal="right" vertical="center"/>
    </xf>
    <xf numFmtId="0" fontId="0" fillId="0" borderId="19" xfId="0" applyBorder="1">
      <alignment vertical="center"/>
    </xf>
    <xf numFmtId="0" fontId="0" fillId="0" borderId="0" xfId="0" applyBorder="1">
      <alignment vertical="center"/>
    </xf>
    <xf numFmtId="0" fontId="5" fillId="0" borderId="8" xfId="0" applyFont="1" applyBorder="1">
      <alignment vertical="center"/>
    </xf>
    <xf numFmtId="0" fontId="5" fillId="0" borderId="15" xfId="0" applyFont="1" applyBorder="1">
      <alignment vertical="center"/>
    </xf>
    <xf numFmtId="0" fontId="6" fillId="0" borderId="0" xfId="0" applyFont="1">
      <alignment vertical="center"/>
    </xf>
    <xf numFmtId="0" fontId="0" fillId="0" borderId="10" xfId="0" applyBorder="1" applyAlignment="1">
      <alignment horizontal="left" vertical="center" wrapText="1"/>
    </xf>
    <xf numFmtId="0" fontId="7" fillId="0" borderId="0" xfId="1">
      <alignment vertical="center"/>
    </xf>
    <xf numFmtId="0" fontId="7" fillId="0" borderId="6" xfId="1" applyBorder="1" applyAlignment="1">
      <alignment horizontal="center" vertical="center" wrapText="1"/>
    </xf>
    <xf numFmtId="0" fontId="8" fillId="0" borderId="5" xfId="0" applyFont="1" applyBorder="1">
      <alignment vertical="center"/>
    </xf>
    <xf numFmtId="0" fontId="8" fillId="0" borderId="8" xfId="0" applyFont="1" applyBorder="1">
      <alignment vertical="center"/>
    </xf>
    <xf numFmtId="0" fontId="9" fillId="2" borderId="5" xfId="0" applyFont="1" applyFill="1" applyBorder="1">
      <alignment vertical="center"/>
    </xf>
    <xf numFmtId="0" fontId="9" fillId="2" borderId="8" xfId="0" applyFont="1" applyFill="1" applyBorder="1">
      <alignment vertical="center"/>
    </xf>
    <xf numFmtId="0" fontId="9" fillId="3" borderId="8" xfId="0" applyFont="1" applyFill="1" applyBorder="1">
      <alignment vertical="center"/>
    </xf>
    <xf numFmtId="0" fontId="3" fillId="2" borderId="0" xfId="0" applyFont="1" applyFill="1">
      <alignment vertical="center"/>
    </xf>
    <xf numFmtId="0" fontId="3" fillId="0" borderId="0" xfId="0" applyFont="1">
      <alignment vertical="center"/>
    </xf>
    <xf numFmtId="0" fontId="11" fillId="0" borderId="0" xfId="0" applyFont="1">
      <alignment vertical="center"/>
    </xf>
    <xf numFmtId="0" fontId="3" fillId="0" borderId="8" xfId="0" applyFont="1" applyBorder="1">
      <alignment vertical="center"/>
    </xf>
    <xf numFmtId="0" fontId="12" fillId="0" borderId="8" xfId="0" applyFont="1" applyBorder="1">
      <alignment vertical="center"/>
    </xf>
    <xf numFmtId="0" fontId="0" fillId="0" borderId="0" xfId="0" applyAlignment="1">
      <alignment horizontal="right" vertical="center"/>
    </xf>
    <xf numFmtId="177" fontId="0" fillId="0" borderId="12" xfId="0" applyNumberFormat="1" applyBorder="1" applyAlignment="1">
      <alignment horizontal="right" vertical="center"/>
    </xf>
    <xf numFmtId="177" fontId="0" fillId="0" borderId="5" xfId="0" applyNumberFormat="1" applyBorder="1" applyAlignment="1">
      <alignment horizontal="righ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176" fontId="0" fillId="0" borderId="12" xfId="0" applyNumberFormat="1" applyBorder="1" applyAlignment="1">
      <alignment horizontal="right" vertical="center"/>
    </xf>
    <xf numFmtId="176" fontId="0" fillId="0" borderId="5" xfId="0" applyNumberFormat="1" applyBorder="1" applyAlignment="1">
      <alignment horizontal="right" vertical="center"/>
    </xf>
    <xf numFmtId="0" fontId="0" fillId="0" borderId="12" xfId="0" applyBorder="1" applyAlignment="1">
      <alignment horizontal="right" vertical="center"/>
    </xf>
    <xf numFmtId="0" fontId="0" fillId="0" borderId="5" xfId="0" applyBorder="1" applyAlignment="1">
      <alignment horizontal="righ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23" xfId="0" applyBorder="1" applyAlignment="1">
      <alignment horizontal="center" vertical="center"/>
    </xf>
    <xf numFmtId="0" fontId="7" fillId="0" borderId="10" xfId="1" applyBorder="1" applyAlignment="1">
      <alignment horizontal="left" vertical="center" wrapText="1"/>
    </xf>
    <xf numFmtId="0" fontId="7" fillId="0" borderId="11" xfId="1" applyBorder="1" applyAlignment="1">
      <alignment horizontal="left" vertical="center"/>
    </xf>
    <xf numFmtId="0" fontId="7" fillId="0" borderId="6" xfId="1" applyBorder="1" applyAlignment="1">
      <alignment horizontal="left"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left" vertical="center"/>
    </xf>
    <xf numFmtId="0" fontId="7" fillId="0" borderId="20" xfId="1" applyBorder="1" applyAlignment="1">
      <alignment horizontal="left" vertical="center" wrapText="1"/>
    </xf>
    <xf numFmtId="0" fontId="7" fillId="0" borderId="21" xfId="1" applyBorder="1" applyAlignment="1">
      <alignment horizontal="left" vertical="center" wrapText="1"/>
    </xf>
    <xf numFmtId="0" fontId="7" fillId="0" borderId="22" xfId="1" applyBorder="1" applyAlignment="1">
      <alignment horizontal="left" vertical="center" wrapText="1"/>
    </xf>
    <xf numFmtId="0" fontId="0" fillId="0" borderId="12" xfId="0" applyBorder="1" applyAlignment="1">
      <alignment horizontal="left" vertical="center"/>
    </xf>
    <xf numFmtId="0" fontId="0" fillId="0" borderId="12" xfId="0" applyBorder="1" applyAlignment="1">
      <alignment horizontal="left" vertical="center" wrapText="1"/>
    </xf>
    <xf numFmtId="176" fontId="0" fillId="0" borderId="12" xfId="0" quotePrefix="1" applyNumberFormat="1" applyBorder="1" applyAlignment="1">
      <alignment horizontal="right" vertical="center"/>
    </xf>
    <xf numFmtId="176" fontId="0" fillId="0" borderId="5" xfId="0" quotePrefix="1" applyNumberForma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ch-info-mrc@nit.ac.jp?subject=[MRCTECH]&#25269;&#25239;&#12398;&#30456;&#35527;" TargetMode="External"/><Relationship Id="rId7" Type="http://schemas.openxmlformats.org/officeDocument/2006/relationships/printerSettings" Target="../printerSettings/printerSettings1.bin"/><Relationship Id="rId2" Type="http://schemas.openxmlformats.org/officeDocument/2006/relationships/hyperlink" Target="http://akizukidenshi.com/catalog/" TargetMode="External"/><Relationship Id="rId1" Type="http://schemas.openxmlformats.org/officeDocument/2006/relationships/hyperlink" Target="http://www.nitsc.co.jp/orderform-motor/motor.html" TargetMode="External"/><Relationship Id="rId6" Type="http://schemas.openxmlformats.org/officeDocument/2006/relationships/hyperlink" Target="http://www.nit.ac.jp/nit/demae.html" TargetMode="External"/><Relationship Id="rId5" Type="http://schemas.openxmlformats.org/officeDocument/2006/relationships/hyperlink" Target="http://www.nit.ac.jp/nyushi/bus.html" TargetMode="External"/><Relationship Id="rId4" Type="http://schemas.openxmlformats.org/officeDocument/2006/relationships/hyperlink" Target="mailto:tech-info-mrc@nit.ac.jp?subject=[MRCTECH]&#12503;&#12525;&#12464;&#12521;&#12510;&#12398;&#2021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kizukidenshi.com/catalog/quickorder/blanketord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tabSelected="1" view="pageLayout" topLeftCell="B1" zoomScaleNormal="100" workbookViewId="0">
      <selection activeCell="M53" sqref="M53:M55"/>
    </sheetView>
  </sheetViews>
  <sheetFormatPr defaultRowHeight="13.5"/>
  <cols>
    <col min="1" max="1" width="15.875" customWidth="1"/>
    <col min="2" max="2" width="20.5" customWidth="1"/>
    <col min="3" max="3" width="15.875" customWidth="1"/>
    <col min="4" max="4" width="52.5" customWidth="1"/>
    <col min="5" max="5" width="13" customWidth="1"/>
    <col min="6" max="6" width="12.375" customWidth="1"/>
    <col min="7" max="7" width="10.625" customWidth="1"/>
    <col min="8" max="8" width="9.375" customWidth="1"/>
    <col min="9" max="9" width="9" bestFit="1" customWidth="1"/>
    <col min="10" max="10" width="9.5" customWidth="1"/>
    <col min="11" max="12" width="10.75" customWidth="1"/>
    <col min="13" max="13" width="56.125" customWidth="1"/>
  </cols>
  <sheetData>
    <row r="1" spans="1:13">
      <c r="H1" s="44" t="s">
        <v>0</v>
      </c>
      <c r="I1" s="43">
        <v>40</v>
      </c>
      <c r="J1" s="44" t="s">
        <v>1</v>
      </c>
      <c r="K1" s="34" t="s">
        <v>2</v>
      </c>
      <c r="L1">
        <f>SUM(L4:L28)/I1</f>
        <v>3353.2750000000001</v>
      </c>
      <c r="M1" t="s">
        <v>3</v>
      </c>
    </row>
    <row r="2" spans="1:13" ht="14.25" thickBot="1">
      <c r="A2" t="s">
        <v>4</v>
      </c>
      <c r="I2" t="s">
        <v>182</v>
      </c>
    </row>
    <row r="3" spans="1:13" s="6" customFormat="1" ht="29.25" customHeight="1" thickBot="1">
      <c r="A3" s="1" t="s">
        <v>5</v>
      </c>
      <c r="B3" s="2" t="s">
        <v>6</v>
      </c>
      <c r="C3" s="2" t="s">
        <v>7</v>
      </c>
      <c r="D3" s="2" t="s">
        <v>8</v>
      </c>
      <c r="E3" s="2" t="s">
        <v>9</v>
      </c>
      <c r="F3" s="2" t="s">
        <v>10</v>
      </c>
      <c r="G3" s="2" t="s">
        <v>11</v>
      </c>
      <c r="H3" s="3" t="s">
        <v>12</v>
      </c>
      <c r="I3" s="4" t="s">
        <v>13</v>
      </c>
      <c r="J3" s="3" t="s">
        <v>14</v>
      </c>
      <c r="K3" s="2" t="s">
        <v>15</v>
      </c>
      <c r="L3" s="2" t="s">
        <v>16</v>
      </c>
      <c r="M3" s="5" t="s">
        <v>17</v>
      </c>
    </row>
    <row r="4" spans="1:13">
      <c r="A4" s="7" t="s">
        <v>18</v>
      </c>
      <c r="B4" s="8" t="s">
        <v>19</v>
      </c>
      <c r="C4" s="8"/>
      <c r="D4" s="8" t="s">
        <v>20</v>
      </c>
      <c r="E4" s="8" t="s">
        <v>21</v>
      </c>
      <c r="F4" s="8" t="s">
        <v>22</v>
      </c>
      <c r="G4" s="8">
        <v>100</v>
      </c>
      <c r="H4" s="8">
        <v>1</v>
      </c>
      <c r="I4" s="9">
        <v>1</v>
      </c>
      <c r="J4" s="9">
        <f>$I$1*I4</f>
        <v>40</v>
      </c>
      <c r="K4" s="8">
        <f>CEILING(J4/H4,1)</f>
        <v>40</v>
      </c>
      <c r="L4" s="10">
        <f>G4*K4</f>
        <v>4000</v>
      </c>
      <c r="M4" s="11" t="s">
        <v>23</v>
      </c>
    </row>
    <row r="5" spans="1:13">
      <c r="A5" s="12" t="s">
        <v>24</v>
      </c>
      <c r="B5" s="13" t="s">
        <v>25</v>
      </c>
      <c r="C5" s="13" t="s">
        <v>26</v>
      </c>
      <c r="D5" s="13" t="s">
        <v>27</v>
      </c>
      <c r="E5" s="13" t="s">
        <v>21</v>
      </c>
      <c r="F5" s="13" t="s">
        <v>28</v>
      </c>
      <c r="G5" s="13">
        <v>100</v>
      </c>
      <c r="H5" s="13">
        <v>1</v>
      </c>
      <c r="I5" s="14">
        <v>2</v>
      </c>
      <c r="J5" s="15">
        <f t="shared" ref="J5:J27" si="0">$I$1*I5</f>
        <v>80</v>
      </c>
      <c r="K5" s="13">
        <f t="shared" ref="K5:K27" si="1">CEILING(J5/H5,1)</f>
        <v>80</v>
      </c>
      <c r="L5" s="16">
        <f>G5*K5</f>
        <v>8000</v>
      </c>
      <c r="M5" s="17"/>
    </row>
    <row r="6" spans="1:13">
      <c r="A6" s="12" t="s">
        <v>29</v>
      </c>
      <c r="B6" s="13" t="s">
        <v>30</v>
      </c>
      <c r="C6" s="13"/>
      <c r="D6" s="18" t="s">
        <v>31</v>
      </c>
      <c r="E6" s="13" t="s">
        <v>21</v>
      </c>
      <c r="F6" s="13" t="s">
        <v>32</v>
      </c>
      <c r="G6" s="13">
        <v>200</v>
      </c>
      <c r="H6" s="13">
        <v>40</v>
      </c>
      <c r="I6" s="15">
        <v>2</v>
      </c>
      <c r="J6" s="15">
        <f t="shared" si="0"/>
        <v>80</v>
      </c>
      <c r="K6" s="13">
        <f t="shared" si="1"/>
        <v>2</v>
      </c>
      <c r="L6" s="16">
        <f>G6*K6</f>
        <v>400</v>
      </c>
      <c r="M6" s="17"/>
    </row>
    <row r="7" spans="1:13" ht="31.5" customHeight="1">
      <c r="A7" s="12" t="s">
        <v>33</v>
      </c>
      <c r="B7" s="13" t="s">
        <v>34</v>
      </c>
      <c r="C7" s="13" t="s">
        <v>35</v>
      </c>
      <c r="D7" s="13" t="s">
        <v>36</v>
      </c>
      <c r="E7" s="13" t="s">
        <v>21</v>
      </c>
      <c r="F7" s="13" t="s">
        <v>37</v>
      </c>
      <c r="G7" s="13">
        <v>400</v>
      </c>
      <c r="H7" s="13">
        <v>10</v>
      </c>
      <c r="I7" s="14">
        <v>4</v>
      </c>
      <c r="J7" s="15">
        <f t="shared" si="0"/>
        <v>160</v>
      </c>
      <c r="K7" s="13">
        <f t="shared" si="1"/>
        <v>16</v>
      </c>
      <c r="L7" s="16">
        <f>G7*K7</f>
        <v>6400</v>
      </c>
      <c r="M7" s="19" t="s">
        <v>142</v>
      </c>
    </row>
    <row r="8" spans="1:13">
      <c r="A8" s="12" t="s">
        <v>38</v>
      </c>
      <c r="B8" s="46" t="s">
        <v>39</v>
      </c>
      <c r="C8" s="46"/>
      <c r="D8" s="47" t="s">
        <v>164</v>
      </c>
      <c r="E8" s="46" t="s">
        <v>158</v>
      </c>
      <c r="F8" s="46" t="s">
        <v>163</v>
      </c>
      <c r="G8" s="13">
        <v>1575</v>
      </c>
      <c r="H8" s="13">
        <v>100</v>
      </c>
      <c r="I8" s="14">
        <v>1</v>
      </c>
      <c r="J8" s="15">
        <f t="shared" si="0"/>
        <v>40</v>
      </c>
      <c r="K8" s="13">
        <f t="shared" si="1"/>
        <v>1</v>
      </c>
      <c r="L8" s="16">
        <f>G8*K8</f>
        <v>1575</v>
      </c>
      <c r="M8" s="17" t="s">
        <v>179</v>
      </c>
    </row>
    <row r="9" spans="1:13">
      <c r="A9" s="12"/>
      <c r="B9" s="13"/>
      <c r="C9" s="13"/>
      <c r="D9" s="13"/>
      <c r="E9" s="13"/>
      <c r="F9" s="13"/>
      <c r="G9" s="13"/>
      <c r="H9" s="13"/>
      <c r="I9" s="14"/>
      <c r="J9" s="15"/>
      <c r="K9" s="13"/>
      <c r="L9" s="16"/>
      <c r="M9" s="17"/>
    </row>
    <row r="10" spans="1:13">
      <c r="A10" s="12" t="s">
        <v>40</v>
      </c>
      <c r="B10" s="13" t="s">
        <v>41</v>
      </c>
      <c r="C10" s="13" t="s">
        <v>42</v>
      </c>
      <c r="D10" s="13" t="s">
        <v>43</v>
      </c>
      <c r="E10" s="13" t="s">
        <v>21</v>
      </c>
      <c r="F10" s="13" t="s">
        <v>44</v>
      </c>
      <c r="G10" s="13">
        <v>270</v>
      </c>
      <c r="H10" s="13">
        <v>1</v>
      </c>
      <c r="I10" s="14">
        <v>2</v>
      </c>
      <c r="J10" s="15">
        <f t="shared" si="0"/>
        <v>80</v>
      </c>
      <c r="K10" s="13">
        <f t="shared" si="1"/>
        <v>80</v>
      </c>
      <c r="L10" s="16">
        <f>G10*K10</f>
        <v>21600</v>
      </c>
      <c r="M10" s="17"/>
    </row>
    <row r="11" spans="1:13">
      <c r="A11" s="12" t="s">
        <v>45</v>
      </c>
      <c r="B11" s="13" t="s">
        <v>46</v>
      </c>
      <c r="C11" s="13" t="s">
        <v>47</v>
      </c>
      <c r="D11" s="13" t="s">
        <v>48</v>
      </c>
      <c r="E11" s="13" t="s">
        <v>21</v>
      </c>
      <c r="F11" s="13" t="s">
        <v>49</v>
      </c>
      <c r="G11" s="13">
        <v>100</v>
      </c>
      <c r="H11" s="13">
        <v>20</v>
      </c>
      <c r="I11" s="14">
        <v>5</v>
      </c>
      <c r="J11" s="15">
        <f t="shared" si="0"/>
        <v>200</v>
      </c>
      <c r="K11" s="13">
        <f t="shared" si="1"/>
        <v>10</v>
      </c>
      <c r="L11" s="16">
        <f>G11*K11</f>
        <v>1000</v>
      </c>
      <c r="M11" s="17"/>
    </row>
    <row r="12" spans="1:13">
      <c r="A12" s="12" t="s">
        <v>50</v>
      </c>
      <c r="B12" s="13" t="s">
        <v>46</v>
      </c>
      <c r="C12" s="13" t="s">
        <v>51</v>
      </c>
      <c r="D12" s="13" t="s">
        <v>52</v>
      </c>
      <c r="E12" s="13" t="s">
        <v>21</v>
      </c>
      <c r="F12" s="13" t="s">
        <v>53</v>
      </c>
      <c r="G12" s="13">
        <v>100</v>
      </c>
      <c r="H12" s="13">
        <v>100</v>
      </c>
      <c r="I12" s="15">
        <v>3</v>
      </c>
      <c r="J12" s="15">
        <f t="shared" si="0"/>
        <v>120</v>
      </c>
      <c r="K12" s="13">
        <f t="shared" si="1"/>
        <v>2</v>
      </c>
      <c r="L12" s="16">
        <f>G12*K12</f>
        <v>200</v>
      </c>
      <c r="M12" s="17"/>
    </row>
    <row r="13" spans="1:13">
      <c r="A13" s="12"/>
      <c r="B13" s="13" t="s">
        <v>54</v>
      </c>
      <c r="C13" s="13"/>
      <c r="D13" s="13"/>
      <c r="E13" s="13"/>
      <c r="F13" s="13"/>
      <c r="G13" s="13"/>
      <c r="H13" s="13"/>
      <c r="I13" s="15"/>
      <c r="J13" s="15"/>
      <c r="K13" s="13"/>
      <c r="L13" s="16"/>
      <c r="M13" s="17"/>
    </row>
    <row r="14" spans="1:13">
      <c r="A14" s="12" t="s">
        <v>55</v>
      </c>
      <c r="B14" s="13" t="s">
        <v>56</v>
      </c>
      <c r="C14" s="13" t="s">
        <v>57</v>
      </c>
      <c r="D14" s="13" t="s">
        <v>58</v>
      </c>
      <c r="E14" s="13" t="s">
        <v>21</v>
      </c>
      <c r="F14" s="13" t="s">
        <v>59</v>
      </c>
      <c r="G14" s="13">
        <v>200</v>
      </c>
      <c r="H14" s="13">
        <v>10</v>
      </c>
      <c r="I14" s="15">
        <v>1</v>
      </c>
      <c r="J14" s="15">
        <f t="shared" si="0"/>
        <v>40</v>
      </c>
      <c r="K14" s="13">
        <f t="shared" si="1"/>
        <v>4</v>
      </c>
      <c r="L14" s="16">
        <f>G14*K14</f>
        <v>800</v>
      </c>
      <c r="M14" s="17"/>
    </row>
    <row r="15" spans="1:13">
      <c r="A15" s="12" t="s">
        <v>60</v>
      </c>
      <c r="B15" s="46" t="s">
        <v>61</v>
      </c>
      <c r="C15" s="46" t="s">
        <v>62</v>
      </c>
      <c r="D15" s="47" t="s">
        <v>166</v>
      </c>
      <c r="E15" s="46" t="s">
        <v>158</v>
      </c>
      <c r="F15" s="46" t="s">
        <v>162</v>
      </c>
      <c r="G15" s="13">
        <v>1449</v>
      </c>
      <c r="H15" s="13">
        <v>5000</v>
      </c>
      <c r="I15" s="15">
        <v>4</v>
      </c>
      <c r="J15" s="15">
        <f t="shared" si="0"/>
        <v>160</v>
      </c>
      <c r="K15" s="13">
        <f t="shared" si="1"/>
        <v>1</v>
      </c>
      <c r="L15" s="16">
        <f t="shared" ref="L15:L18" si="2">G15*K15</f>
        <v>1449</v>
      </c>
      <c r="M15" s="65" t="s">
        <v>178</v>
      </c>
    </row>
    <row r="16" spans="1:13">
      <c r="A16" s="12" t="s">
        <v>154</v>
      </c>
      <c r="B16" s="46" t="s">
        <v>155</v>
      </c>
      <c r="C16" s="46" t="s">
        <v>63</v>
      </c>
      <c r="D16" s="47" t="s">
        <v>165</v>
      </c>
      <c r="E16" s="46" t="s">
        <v>158</v>
      </c>
      <c r="F16" s="46" t="s">
        <v>161</v>
      </c>
      <c r="G16" s="13">
        <v>1449</v>
      </c>
      <c r="H16" s="13">
        <v>5000</v>
      </c>
      <c r="I16" s="15">
        <v>2</v>
      </c>
      <c r="J16" s="15">
        <f t="shared" si="0"/>
        <v>80</v>
      </c>
      <c r="K16" s="13">
        <f t="shared" si="1"/>
        <v>1</v>
      </c>
      <c r="L16" s="16">
        <f t="shared" si="2"/>
        <v>1449</v>
      </c>
      <c r="M16" s="66"/>
    </row>
    <row r="17" spans="1:13">
      <c r="A17" s="12" t="s">
        <v>64</v>
      </c>
      <c r="B17" s="46" t="s">
        <v>65</v>
      </c>
      <c r="C17" s="46" t="s">
        <v>66</v>
      </c>
      <c r="D17" s="47" t="s">
        <v>167</v>
      </c>
      <c r="E17" s="46" t="s">
        <v>158</v>
      </c>
      <c r="F17" s="46" t="s">
        <v>160</v>
      </c>
      <c r="G17" s="13">
        <v>1449</v>
      </c>
      <c r="H17" s="13">
        <v>5000</v>
      </c>
      <c r="I17" s="15">
        <v>2</v>
      </c>
      <c r="J17" s="15">
        <f t="shared" si="0"/>
        <v>80</v>
      </c>
      <c r="K17" s="13">
        <f t="shared" si="1"/>
        <v>1</v>
      </c>
      <c r="L17" s="16">
        <f t="shared" si="2"/>
        <v>1449</v>
      </c>
      <c r="M17" s="66"/>
    </row>
    <row r="18" spans="1:13">
      <c r="A18" s="12" t="s">
        <v>67</v>
      </c>
      <c r="B18" s="46" t="s">
        <v>68</v>
      </c>
      <c r="C18" s="46" t="s">
        <v>69</v>
      </c>
      <c r="D18" s="47" t="s">
        <v>168</v>
      </c>
      <c r="E18" s="46" t="s">
        <v>158</v>
      </c>
      <c r="F18" s="46" t="s">
        <v>159</v>
      </c>
      <c r="G18" s="13">
        <v>1449</v>
      </c>
      <c r="H18" s="13">
        <v>5000</v>
      </c>
      <c r="I18" s="15">
        <v>2</v>
      </c>
      <c r="J18" s="15">
        <f t="shared" si="0"/>
        <v>80</v>
      </c>
      <c r="K18" s="13">
        <f t="shared" si="1"/>
        <v>1</v>
      </c>
      <c r="L18" s="16">
        <f t="shared" si="2"/>
        <v>1449</v>
      </c>
      <c r="M18" s="67"/>
    </row>
    <row r="19" spans="1:13">
      <c r="A19" s="12"/>
      <c r="B19" s="13"/>
      <c r="C19" s="13"/>
      <c r="D19" s="13"/>
      <c r="E19" s="13"/>
      <c r="F19" s="13"/>
      <c r="G19" s="13"/>
      <c r="H19" s="13"/>
      <c r="I19" s="15"/>
      <c r="J19" s="15"/>
      <c r="K19" s="13"/>
      <c r="L19" s="16"/>
      <c r="M19" s="17"/>
    </row>
    <row r="20" spans="1:13">
      <c r="A20" s="12" t="s">
        <v>70</v>
      </c>
      <c r="B20" s="13" t="s">
        <v>71</v>
      </c>
      <c r="C20" s="13" t="s">
        <v>72</v>
      </c>
      <c r="D20" s="13"/>
      <c r="E20" s="13" t="s">
        <v>21</v>
      </c>
      <c r="F20" s="13" t="s">
        <v>73</v>
      </c>
      <c r="G20" s="13">
        <v>50</v>
      </c>
      <c r="H20" s="13">
        <v>1</v>
      </c>
      <c r="I20" s="15">
        <v>1</v>
      </c>
      <c r="J20" s="15">
        <f t="shared" si="0"/>
        <v>40</v>
      </c>
      <c r="K20" s="13">
        <f t="shared" si="1"/>
        <v>40</v>
      </c>
      <c r="L20" s="16">
        <f>G20*K20</f>
        <v>2000</v>
      </c>
      <c r="M20" s="17"/>
    </row>
    <row r="21" spans="1:13">
      <c r="A21" s="12" t="s">
        <v>70</v>
      </c>
      <c r="B21" s="13" t="s">
        <v>74</v>
      </c>
      <c r="C21" s="13" t="s">
        <v>75</v>
      </c>
      <c r="D21" s="13"/>
      <c r="E21" s="13" t="s">
        <v>21</v>
      </c>
      <c r="F21" s="13" t="s">
        <v>76</v>
      </c>
      <c r="G21" s="13">
        <v>50</v>
      </c>
      <c r="H21" s="13">
        <v>1</v>
      </c>
      <c r="I21" s="15">
        <v>2</v>
      </c>
      <c r="J21" s="15">
        <f t="shared" si="0"/>
        <v>80</v>
      </c>
      <c r="K21" s="13">
        <f t="shared" si="1"/>
        <v>80</v>
      </c>
      <c r="L21" s="16">
        <f>G21*K21</f>
        <v>4000</v>
      </c>
      <c r="M21" s="17"/>
    </row>
    <row r="22" spans="1:13">
      <c r="A22" s="12" t="s">
        <v>77</v>
      </c>
      <c r="B22" s="13" t="s">
        <v>78</v>
      </c>
      <c r="C22" s="13" t="s">
        <v>79</v>
      </c>
      <c r="D22" s="13" t="s">
        <v>80</v>
      </c>
      <c r="E22" s="13" t="s">
        <v>21</v>
      </c>
      <c r="F22" s="13" t="s">
        <v>81</v>
      </c>
      <c r="G22" s="13">
        <v>100</v>
      </c>
      <c r="H22" s="13">
        <v>4</v>
      </c>
      <c r="I22" s="14">
        <v>1</v>
      </c>
      <c r="J22" s="15">
        <f t="shared" si="0"/>
        <v>40</v>
      </c>
      <c r="K22" s="13">
        <f t="shared" si="1"/>
        <v>10</v>
      </c>
      <c r="L22" s="16">
        <f>G22*K22</f>
        <v>1000</v>
      </c>
      <c r="M22" s="17"/>
    </row>
    <row r="23" spans="1:13">
      <c r="A23" s="12"/>
      <c r="B23" s="13"/>
      <c r="C23" s="13"/>
      <c r="D23" s="13"/>
      <c r="E23" s="13"/>
      <c r="F23" s="13"/>
      <c r="G23" s="13"/>
      <c r="H23" s="13"/>
      <c r="I23" s="15"/>
      <c r="J23" s="15"/>
      <c r="K23" s="13"/>
      <c r="L23" s="16"/>
      <c r="M23" s="17"/>
    </row>
    <row r="24" spans="1:13" ht="49.5" customHeight="1">
      <c r="A24" s="51" t="s">
        <v>82</v>
      </c>
      <c r="B24" s="77" t="s">
        <v>83</v>
      </c>
      <c r="C24" s="78" t="s">
        <v>137</v>
      </c>
      <c r="D24" s="77" t="s">
        <v>84</v>
      </c>
      <c r="E24" s="77" t="s">
        <v>85</v>
      </c>
      <c r="F24" s="68" t="s">
        <v>86</v>
      </c>
      <c r="G24" s="59">
        <v>550</v>
      </c>
      <c r="H24" s="59">
        <v>1</v>
      </c>
      <c r="I24" s="79">
        <v>2</v>
      </c>
      <c r="J24" s="57">
        <f t="shared" si="0"/>
        <v>80</v>
      </c>
      <c r="K24" s="59">
        <f t="shared" si="1"/>
        <v>80</v>
      </c>
      <c r="L24" s="49">
        <f>G24*K24</f>
        <v>44000</v>
      </c>
      <c r="M24" s="35" t="s">
        <v>189</v>
      </c>
    </row>
    <row r="25" spans="1:13" ht="18" customHeight="1">
      <c r="A25" s="52"/>
      <c r="B25" s="73"/>
      <c r="C25" s="73"/>
      <c r="D25" s="73"/>
      <c r="E25" s="73"/>
      <c r="F25" s="69"/>
      <c r="G25" s="60"/>
      <c r="H25" s="60"/>
      <c r="I25" s="80"/>
      <c r="J25" s="58"/>
      <c r="K25" s="60"/>
      <c r="L25" s="50"/>
      <c r="M25" s="37" t="s">
        <v>136</v>
      </c>
    </row>
    <row r="26" spans="1:13">
      <c r="A26" s="12" t="s">
        <v>87</v>
      </c>
      <c r="B26" s="13" t="s">
        <v>88</v>
      </c>
      <c r="C26" s="13" t="s">
        <v>89</v>
      </c>
      <c r="D26" s="13" t="s">
        <v>180</v>
      </c>
      <c r="E26" s="68" t="s">
        <v>124</v>
      </c>
      <c r="F26" s="13"/>
      <c r="G26" s="13">
        <v>400</v>
      </c>
      <c r="H26" s="13">
        <v>1</v>
      </c>
      <c r="I26" s="14">
        <v>2</v>
      </c>
      <c r="J26" s="15">
        <f t="shared" si="0"/>
        <v>80</v>
      </c>
      <c r="K26" s="13">
        <f t="shared" si="1"/>
        <v>80</v>
      </c>
      <c r="L26" s="16">
        <f>G26*K26</f>
        <v>32000</v>
      </c>
      <c r="M26" s="17" t="s">
        <v>90</v>
      </c>
    </row>
    <row r="27" spans="1:13">
      <c r="A27" s="12" t="s">
        <v>91</v>
      </c>
      <c r="B27" s="13" t="s">
        <v>92</v>
      </c>
      <c r="C27" s="13" t="s">
        <v>122</v>
      </c>
      <c r="D27" s="13" t="s">
        <v>123</v>
      </c>
      <c r="E27" s="69"/>
      <c r="F27" s="13"/>
      <c r="G27" s="13">
        <v>17</v>
      </c>
      <c r="H27" s="13">
        <v>1</v>
      </c>
      <c r="I27" s="15">
        <v>2</v>
      </c>
      <c r="J27" s="15">
        <f t="shared" si="0"/>
        <v>80</v>
      </c>
      <c r="K27" s="13">
        <f t="shared" si="1"/>
        <v>80</v>
      </c>
      <c r="L27" s="16">
        <f>G27*K27</f>
        <v>1360</v>
      </c>
      <c r="M27" s="17"/>
    </row>
    <row r="28" spans="1:13">
      <c r="A28" s="12" t="s">
        <v>93</v>
      </c>
      <c r="B28" s="13" t="s">
        <v>94</v>
      </c>
      <c r="C28" s="13" t="s">
        <v>95</v>
      </c>
      <c r="D28" s="13"/>
      <c r="E28" s="13"/>
      <c r="F28" s="13"/>
      <c r="G28" s="13"/>
      <c r="H28" s="13"/>
      <c r="I28" s="13"/>
      <c r="J28" s="15"/>
      <c r="K28" s="13"/>
      <c r="L28" s="16"/>
      <c r="M28" s="17"/>
    </row>
    <row r="29" spans="1:13" ht="14.25" thickBot="1">
      <c r="A29" s="20" t="s">
        <v>96</v>
      </c>
      <c r="B29" s="21"/>
      <c r="C29" s="21"/>
      <c r="D29" s="21"/>
      <c r="E29" s="21" t="s">
        <v>97</v>
      </c>
      <c r="F29" s="21"/>
      <c r="G29" s="21"/>
      <c r="H29" s="21"/>
      <c r="I29" s="21"/>
      <c r="J29" s="22"/>
      <c r="K29" s="21"/>
      <c r="L29" s="23">
        <v>500</v>
      </c>
      <c r="M29" s="24"/>
    </row>
    <row r="30" spans="1:13" ht="15.75" thickTop="1" thickBot="1">
      <c r="A30" s="25"/>
      <c r="B30" s="26"/>
      <c r="C30" s="26"/>
      <c r="D30" s="26"/>
      <c r="E30" s="26"/>
      <c r="F30" s="26"/>
      <c r="G30" s="26"/>
      <c r="H30" s="26"/>
      <c r="I30" s="26"/>
      <c r="J30" s="27"/>
      <c r="K30" s="28" t="s">
        <v>98</v>
      </c>
      <c r="L30" s="29">
        <f>SUM(L4:L29)</f>
        <v>134631</v>
      </c>
      <c r="M30" s="30"/>
    </row>
    <row r="31" spans="1:13" ht="6" customHeight="1">
      <c r="A31" s="31"/>
      <c r="B31" s="31"/>
      <c r="C31" s="31"/>
      <c r="D31" s="31"/>
      <c r="E31" s="31"/>
      <c r="F31" s="31"/>
      <c r="G31" s="31"/>
      <c r="H31" s="31"/>
      <c r="I31" s="31"/>
      <c r="J31" s="31"/>
      <c r="K31" s="31"/>
      <c r="L31" s="31"/>
      <c r="M31" s="31"/>
    </row>
    <row r="32" spans="1:13" ht="5.25" customHeight="1"/>
    <row r="33" spans="1:13" ht="15" thickBot="1">
      <c r="B33" t="s">
        <v>128</v>
      </c>
      <c r="M33" s="45"/>
    </row>
    <row r="34" spans="1:13" s="6" customFormat="1" ht="14.25" thickBot="1">
      <c r="B34" s="70" t="s">
        <v>99</v>
      </c>
      <c r="C34" s="71"/>
      <c r="D34" s="2" t="s">
        <v>100</v>
      </c>
      <c r="E34" s="2" t="s">
        <v>101</v>
      </c>
      <c r="F34" s="2"/>
      <c r="G34" s="2" t="s">
        <v>102</v>
      </c>
      <c r="H34" s="71" t="s">
        <v>103</v>
      </c>
      <c r="I34" s="71"/>
      <c r="J34" s="71"/>
      <c r="K34" s="71"/>
      <c r="L34" s="72"/>
    </row>
    <row r="35" spans="1:13" ht="48.75" customHeight="1">
      <c r="B35" s="52" t="s">
        <v>104</v>
      </c>
      <c r="C35" s="73"/>
      <c r="D35" s="8" t="s">
        <v>105</v>
      </c>
      <c r="E35" s="8" t="s">
        <v>97</v>
      </c>
      <c r="F35" s="8" t="s">
        <v>106</v>
      </c>
      <c r="G35" s="8">
        <v>3900</v>
      </c>
      <c r="H35" s="74" t="s">
        <v>153</v>
      </c>
      <c r="I35" s="75"/>
      <c r="J35" s="75"/>
      <c r="K35" s="75"/>
      <c r="L35" s="76"/>
    </row>
    <row r="36" spans="1:13">
      <c r="B36" s="53" t="s">
        <v>107</v>
      </c>
      <c r="C36" s="54"/>
      <c r="D36" s="32" t="s">
        <v>108</v>
      </c>
      <c r="E36" s="13" t="s">
        <v>97</v>
      </c>
      <c r="F36" s="13" t="s">
        <v>109</v>
      </c>
      <c r="G36" s="13">
        <v>80</v>
      </c>
      <c r="H36" s="55"/>
      <c r="I36" s="55"/>
      <c r="J36" s="55"/>
      <c r="K36" s="55"/>
      <c r="L36" s="56"/>
    </row>
    <row r="37" spans="1:13">
      <c r="B37" s="53" t="s">
        <v>110</v>
      </c>
      <c r="C37" s="54"/>
      <c r="D37" s="13" t="s">
        <v>111</v>
      </c>
      <c r="E37" s="13" t="s">
        <v>21</v>
      </c>
      <c r="F37" s="13" t="s">
        <v>73</v>
      </c>
      <c r="G37" s="13">
        <v>50</v>
      </c>
      <c r="H37" s="55"/>
      <c r="I37" s="55"/>
      <c r="J37" s="55"/>
      <c r="K37" s="55"/>
      <c r="L37" s="56"/>
    </row>
    <row r="38" spans="1:13" ht="14.25" thickBot="1">
      <c r="B38" s="61" t="s">
        <v>112</v>
      </c>
      <c r="C38" s="62"/>
      <c r="D38" s="33" t="s">
        <v>113</v>
      </c>
      <c r="E38" s="26" t="s">
        <v>97</v>
      </c>
      <c r="F38" s="26" t="s">
        <v>114</v>
      </c>
      <c r="G38" s="26">
        <v>40</v>
      </c>
      <c r="H38" s="63"/>
      <c r="I38" s="63"/>
      <c r="J38" s="63"/>
      <c r="K38" s="63"/>
      <c r="L38" s="64"/>
    </row>
    <row r="40" spans="1:13">
      <c r="A40" t="s">
        <v>115</v>
      </c>
    </row>
    <row r="41" spans="1:13">
      <c r="B41" t="s">
        <v>188</v>
      </c>
      <c r="L41" s="44" t="s">
        <v>156</v>
      </c>
    </row>
    <row r="42" spans="1:13">
      <c r="B42" t="s">
        <v>116</v>
      </c>
      <c r="D42" s="36" t="s">
        <v>117</v>
      </c>
      <c r="L42" s="48" t="s">
        <v>181</v>
      </c>
      <c r="M42" t="s">
        <v>157</v>
      </c>
    </row>
    <row r="43" spans="1:13">
      <c r="B43" t="s">
        <v>118</v>
      </c>
      <c r="M43" t="s">
        <v>172</v>
      </c>
    </row>
    <row r="44" spans="1:13">
      <c r="A44" t="s">
        <v>119</v>
      </c>
      <c r="M44" t="s">
        <v>173</v>
      </c>
    </row>
    <row r="45" spans="1:13">
      <c r="B45" t="s">
        <v>120</v>
      </c>
      <c r="L45" s="48" t="s">
        <v>191</v>
      </c>
      <c r="M45" t="s">
        <v>192</v>
      </c>
    </row>
    <row r="46" spans="1:13">
      <c r="B46" t="s">
        <v>125</v>
      </c>
      <c r="M46" s="36"/>
    </row>
    <row r="47" spans="1:13">
      <c r="B47" t="s">
        <v>121</v>
      </c>
    </row>
    <row r="48" spans="1:13">
      <c r="A48" t="s">
        <v>126</v>
      </c>
    </row>
    <row r="49" spans="1:5">
      <c r="B49" t="s">
        <v>176</v>
      </c>
    </row>
    <row r="50" spans="1:5">
      <c r="B50" t="s">
        <v>177</v>
      </c>
    </row>
    <row r="51" spans="1:5">
      <c r="B51" t="s">
        <v>127</v>
      </c>
    </row>
    <row r="53" spans="1:5">
      <c r="A53" t="s">
        <v>133</v>
      </c>
    </row>
    <row r="54" spans="1:5">
      <c r="B54" t="s">
        <v>174</v>
      </c>
      <c r="E54" t="s">
        <v>190</v>
      </c>
    </row>
    <row r="55" spans="1:5">
      <c r="B55" t="s">
        <v>134</v>
      </c>
    </row>
    <row r="56" spans="1:5">
      <c r="B56" t="s">
        <v>135</v>
      </c>
    </row>
    <row r="58" spans="1:5">
      <c r="A58" t="s">
        <v>129</v>
      </c>
    </row>
    <row r="59" spans="1:5">
      <c r="B59" t="s">
        <v>175</v>
      </c>
    </row>
    <row r="60" spans="1:5">
      <c r="B60" t="s">
        <v>131</v>
      </c>
    </row>
    <row r="61" spans="1:5">
      <c r="B61" t="s">
        <v>132</v>
      </c>
    </row>
    <row r="62" spans="1:5">
      <c r="B62" t="s">
        <v>130</v>
      </c>
    </row>
    <row r="63" spans="1:5">
      <c r="B63" t="s">
        <v>183</v>
      </c>
    </row>
    <row r="64" spans="1:5">
      <c r="B64" t="s">
        <v>138</v>
      </c>
      <c r="D64" s="36" t="s">
        <v>184</v>
      </c>
      <c r="E64" t="s">
        <v>139</v>
      </c>
    </row>
    <row r="65" spans="1:4">
      <c r="D65" s="36"/>
    </row>
    <row r="66" spans="1:4">
      <c r="A66" t="s">
        <v>185</v>
      </c>
      <c r="B66" s="36" t="s">
        <v>186</v>
      </c>
      <c r="D66" t="s">
        <v>187</v>
      </c>
    </row>
  </sheetData>
  <mergeCells count="24">
    <mergeCell ref="B38:C38"/>
    <mergeCell ref="H38:L38"/>
    <mergeCell ref="M15:M18"/>
    <mergeCell ref="E26:E27"/>
    <mergeCell ref="B34:C34"/>
    <mergeCell ref="H34:L34"/>
    <mergeCell ref="B35:C35"/>
    <mergeCell ref="H35:L35"/>
    <mergeCell ref="B24:B25"/>
    <mergeCell ref="C24:C25"/>
    <mergeCell ref="D24:D25"/>
    <mergeCell ref="E24:E25"/>
    <mergeCell ref="F24:F25"/>
    <mergeCell ref="G24:G25"/>
    <mergeCell ref="H24:H25"/>
    <mergeCell ref="I24:I25"/>
    <mergeCell ref="L24:L25"/>
    <mergeCell ref="A24:A25"/>
    <mergeCell ref="B36:C36"/>
    <mergeCell ref="H36:L36"/>
    <mergeCell ref="B37:C37"/>
    <mergeCell ref="H37:L37"/>
    <mergeCell ref="J24:J25"/>
    <mergeCell ref="K24:K25"/>
  </mergeCells>
  <phoneticPr fontId="1"/>
  <hyperlinks>
    <hyperlink ref="M25" r:id="rId1"/>
    <hyperlink ref="D42" r:id="rId2"/>
    <hyperlink ref="M15:M18" r:id="rId3" display="mailto:tech-info-mrc@nit.ac.jp?subject=[MRCTECH]抵抗の相談"/>
    <hyperlink ref="H35:L35" r:id="rId4" display="台数に限りがありますが日本工業大学からプログラマをお貸しすることも可能です。ご依頼は、tech-info-mrc@nit.ac.jpまで。"/>
    <hyperlink ref="D64" r:id="rId5" location="sougei"/>
    <hyperlink ref="B66" r:id="rId6"/>
  </hyperlinks>
  <pageMargins left="0.7" right="0.7" top="0.75" bottom="0.75" header="0.3" footer="0.3"/>
  <pageSetup paperSize="9" scale="54" orientation="landscape" r:id="rId7"/>
  <headerFooter>
    <oddHeader xml:space="preserve">&amp;C&amp;16マイクロロボット2013　部品リスト&amp;R&amp;12日本工業大学 第7回マイクロロボコン実行委員会
2013/07/01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C1" workbookViewId="0">
      <selection activeCell="C24" sqref="C24"/>
    </sheetView>
  </sheetViews>
  <sheetFormatPr defaultRowHeight="13.5"/>
  <cols>
    <col min="1" max="1" width="22.5" bestFit="1" customWidth="1"/>
    <col min="2" max="2" width="16.25" bestFit="1" customWidth="1"/>
    <col min="3" max="3" width="53.25" bestFit="1" customWidth="1"/>
    <col min="9" max="9" width="13.125" customWidth="1"/>
  </cols>
  <sheetData>
    <row r="1" spans="1:9">
      <c r="A1" s="8" t="s">
        <v>19</v>
      </c>
      <c r="B1" s="8"/>
      <c r="C1" s="8" t="s">
        <v>20</v>
      </c>
      <c r="D1" s="40" t="s">
        <v>22</v>
      </c>
      <c r="E1" s="8">
        <v>100</v>
      </c>
      <c r="F1" s="8">
        <v>1</v>
      </c>
      <c r="G1" s="9">
        <v>1</v>
      </c>
      <c r="H1" s="9">
        <f>'新）部品表'!$I$1*G1</f>
        <v>40</v>
      </c>
      <c r="I1" s="38">
        <f>CEILING(H1/F1,1)</f>
        <v>40</v>
      </c>
    </row>
    <row r="2" spans="1:9">
      <c r="A2" s="13" t="s">
        <v>25</v>
      </c>
      <c r="B2" s="13" t="s">
        <v>26</v>
      </c>
      <c r="C2" s="13" t="s">
        <v>27</v>
      </c>
      <c r="D2" s="41" t="s">
        <v>28</v>
      </c>
      <c r="E2" s="13">
        <v>100</v>
      </c>
      <c r="F2" s="13">
        <v>1</v>
      </c>
      <c r="G2" s="14">
        <v>2</v>
      </c>
      <c r="H2" s="9">
        <f>'新）部品表'!$I$1*G2</f>
        <v>80</v>
      </c>
      <c r="I2" s="39">
        <f t="shared" ref="I2:I11" si="0">CEILING(H2/F2,1)</f>
        <v>80</v>
      </c>
    </row>
    <row r="3" spans="1:9">
      <c r="A3" s="13" t="s">
        <v>30</v>
      </c>
      <c r="B3" s="13"/>
      <c r="C3" s="18" t="s">
        <v>31</v>
      </c>
      <c r="D3" s="41" t="s">
        <v>32</v>
      </c>
      <c r="E3" s="13">
        <v>200</v>
      </c>
      <c r="F3" s="13">
        <v>40</v>
      </c>
      <c r="G3" s="15">
        <v>2</v>
      </c>
      <c r="H3" s="9">
        <f>'新）部品表'!$I$1*G3</f>
        <v>80</v>
      </c>
      <c r="I3" s="39">
        <f t="shared" si="0"/>
        <v>2</v>
      </c>
    </row>
    <row r="4" spans="1:9">
      <c r="A4" s="13" t="s">
        <v>34</v>
      </c>
      <c r="B4" s="13" t="s">
        <v>35</v>
      </c>
      <c r="C4" s="13" t="s">
        <v>36</v>
      </c>
      <c r="D4" s="41" t="s">
        <v>37</v>
      </c>
      <c r="E4" s="13">
        <v>400</v>
      </c>
      <c r="F4" s="13">
        <v>10</v>
      </c>
      <c r="G4" s="14">
        <v>4</v>
      </c>
      <c r="H4" s="9">
        <f>'新）部品表'!$I$1*G4</f>
        <v>160</v>
      </c>
      <c r="I4" s="39">
        <f t="shared" si="0"/>
        <v>16</v>
      </c>
    </row>
    <row r="5" spans="1:9">
      <c r="A5" s="13" t="s">
        <v>41</v>
      </c>
      <c r="B5" s="13" t="s">
        <v>42</v>
      </c>
      <c r="C5" s="13" t="s">
        <v>43</v>
      </c>
      <c r="D5" s="41" t="s">
        <v>44</v>
      </c>
      <c r="E5" s="13">
        <v>270</v>
      </c>
      <c r="F5" s="13">
        <v>1</v>
      </c>
      <c r="G5" s="14">
        <v>2</v>
      </c>
      <c r="H5" s="9">
        <f>'新）部品表'!$I$1*G5</f>
        <v>80</v>
      </c>
      <c r="I5" s="39">
        <f t="shared" si="0"/>
        <v>80</v>
      </c>
    </row>
    <row r="6" spans="1:9">
      <c r="A6" s="13" t="s">
        <v>46</v>
      </c>
      <c r="B6" s="13" t="s">
        <v>47</v>
      </c>
      <c r="C6" s="13" t="s">
        <v>48</v>
      </c>
      <c r="D6" s="41" t="s">
        <v>49</v>
      </c>
      <c r="E6" s="13">
        <v>100</v>
      </c>
      <c r="F6" s="13">
        <v>20</v>
      </c>
      <c r="G6" s="14">
        <v>5</v>
      </c>
      <c r="H6" s="9">
        <f>'新）部品表'!$I$1*G6</f>
        <v>200</v>
      </c>
      <c r="I6" s="39">
        <f t="shared" si="0"/>
        <v>10</v>
      </c>
    </row>
    <row r="7" spans="1:9">
      <c r="A7" s="13" t="s">
        <v>46</v>
      </c>
      <c r="B7" s="13" t="s">
        <v>51</v>
      </c>
      <c r="C7" s="13" t="s">
        <v>52</v>
      </c>
      <c r="D7" s="41" t="s">
        <v>53</v>
      </c>
      <c r="E7" s="13">
        <v>100</v>
      </c>
      <c r="F7" s="13">
        <v>100</v>
      </c>
      <c r="G7" s="15">
        <v>3</v>
      </c>
      <c r="H7" s="9">
        <f>'新）部品表'!$I$1*G7</f>
        <v>120</v>
      </c>
      <c r="I7" s="39">
        <f t="shared" si="0"/>
        <v>2</v>
      </c>
    </row>
    <row r="8" spans="1:9">
      <c r="A8" s="13" t="s">
        <v>56</v>
      </c>
      <c r="B8" s="13" t="s">
        <v>57</v>
      </c>
      <c r="C8" s="13" t="s">
        <v>58</v>
      </c>
      <c r="D8" s="42" t="s">
        <v>59</v>
      </c>
      <c r="E8" s="13">
        <v>200</v>
      </c>
      <c r="F8" s="13">
        <v>10</v>
      </c>
      <c r="G8" s="15">
        <v>1</v>
      </c>
      <c r="H8" s="9">
        <f>'新）部品表'!$I$1*G8</f>
        <v>40</v>
      </c>
      <c r="I8" s="39">
        <f t="shared" si="0"/>
        <v>4</v>
      </c>
    </row>
    <row r="9" spans="1:9">
      <c r="A9" s="13" t="s">
        <v>71</v>
      </c>
      <c r="B9" s="13" t="s">
        <v>72</v>
      </c>
      <c r="C9" s="13"/>
      <c r="D9" s="42" t="s">
        <v>73</v>
      </c>
      <c r="E9" s="13">
        <v>50</v>
      </c>
      <c r="F9" s="13">
        <v>1</v>
      </c>
      <c r="G9" s="15">
        <v>1</v>
      </c>
      <c r="H9" s="9">
        <f>'新）部品表'!$I$1*G9</f>
        <v>40</v>
      </c>
      <c r="I9" s="39">
        <f t="shared" si="0"/>
        <v>40</v>
      </c>
    </row>
    <row r="10" spans="1:9">
      <c r="A10" s="13" t="s">
        <v>74</v>
      </c>
      <c r="B10" s="13" t="s">
        <v>75</v>
      </c>
      <c r="C10" s="13"/>
      <c r="D10" s="42" t="s">
        <v>76</v>
      </c>
      <c r="E10" s="13">
        <v>50</v>
      </c>
      <c r="F10" s="13">
        <v>1</v>
      </c>
      <c r="G10" s="15">
        <v>2</v>
      </c>
      <c r="H10" s="9">
        <f>'新）部品表'!$I$1*G10</f>
        <v>80</v>
      </c>
      <c r="I10" s="39">
        <f t="shared" si="0"/>
        <v>80</v>
      </c>
    </row>
    <row r="11" spans="1:9">
      <c r="A11" s="13" t="s">
        <v>78</v>
      </c>
      <c r="B11" s="13" t="s">
        <v>79</v>
      </c>
      <c r="C11" s="13" t="s">
        <v>80</v>
      </c>
      <c r="D11" s="42" t="s">
        <v>81</v>
      </c>
      <c r="E11" s="13">
        <v>100</v>
      </c>
      <c r="F11" s="13">
        <v>4</v>
      </c>
      <c r="G11" s="14">
        <v>1</v>
      </c>
      <c r="H11" s="9">
        <f>'新）部品表'!$I$1*G11</f>
        <v>40</v>
      </c>
      <c r="I11" s="39">
        <f t="shared" si="0"/>
        <v>10</v>
      </c>
    </row>
    <row r="12" spans="1:9">
      <c r="I12" t="s">
        <v>193</v>
      </c>
    </row>
    <row r="13" spans="1:9">
      <c r="D13" t="s">
        <v>140</v>
      </c>
    </row>
    <row r="14" spans="1:9">
      <c r="D14" t="s">
        <v>152</v>
      </c>
    </row>
    <row r="15" spans="1:9">
      <c r="D15" s="36" t="s">
        <v>141</v>
      </c>
    </row>
    <row r="16" spans="1:9">
      <c r="D16" t="s">
        <v>143</v>
      </c>
    </row>
    <row r="17" spans="4:5">
      <c r="D17" t="s">
        <v>144</v>
      </c>
    </row>
    <row r="18" spans="4:5">
      <c r="D18" t="s">
        <v>145</v>
      </c>
    </row>
    <row r="19" spans="4:5">
      <c r="D19" t="s">
        <v>146</v>
      </c>
    </row>
    <row r="20" spans="4:5">
      <c r="D20" t="s">
        <v>147</v>
      </c>
    </row>
    <row r="21" spans="4:5">
      <c r="D21" t="s">
        <v>148</v>
      </c>
    </row>
    <row r="22" spans="4:5">
      <c r="D22" t="s">
        <v>149</v>
      </c>
    </row>
    <row r="23" spans="4:5">
      <c r="D23" t="s">
        <v>150</v>
      </c>
    </row>
    <row r="25" spans="4:5">
      <c r="D25" t="s">
        <v>151</v>
      </c>
    </row>
    <row r="27" spans="4:5">
      <c r="D27" t="s">
        <v>169</v>
      </c>
    </row>
    <row r="28" spans="4:5">
      <c r="D28" t="s">
        <v>170</v>
      </c>
    </row>
    <row r="29" spans="4:5">
      <c r="E29" t="s">
        <v>171</v>
      </c>
    </row>
  </sheetData>
  <phoneticPr fontId="1"/>
  <hyperlinks>
    <hyperlink ref="D15"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新）部品表</vt:lpstr>
      <vt:lpstr>一括で品目を買い物かごにいれるには…</vt:lpstr>
      <vt:lpstr>'新）部品表'!Print_Area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kushihashi</dc:creator>
  <cp:lastModifiedBy>kushihashi</cp:lastModifiedBy>
  <cp:lastPrinted>2013-07-19T05:39:03Z</cp:lastPrinted>
  <dcterms:created xsi:type="dcterms:W3CDTF">2012-07-30T08:54:32Z</dcterms:created>
  <dcterms:modified xsi:type="dcterms:W3CDTF">2013-07-19T05:42:12Z</dcterms:modified>
</cp:coreProperties>
</file>